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2595" yWindow="2595" windowWidth="21600" windowHeight="11505" activeTab="0"/>
  </bookViews>
  <sheets>
    <sheet name="List1" sheetId="1" r:id="rId1"/>
  </sheets>
  <definedNames>
    <definedName name="_xlnm.Print_Area" localSheetId="0">'List1'!$A$1:$F$24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<sst xmlns="http://schemas.openxmlformats.org/spreadsheetml/2006/main" count="38" uniqueCount="30">
  <si>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MJ</t>
  </si>
  <si>
    <t>Označení/popis</t>
  </si>
  <si>
    <t>pol.</t>
  </si>
  <si>
    <t>Množství</t>
  </si>
  <si>
    <t>Cena/MJ</t>
  </si>
  <si>
    <t>Cena celkem</t>
  </si>
  <si>
    <t>Zásuvková skříň v provedení nerez, na povrch
400VAC, 50A, s krytím min. IP44, výbava: proudový chránič, jištění zas. instalace
4x zásuvka 230V/16A 1P+NPE do panelu min IP44
1x zásuvka 400V/32A 3P+NPE, do panelu min IP44</t>
  </si>
  <si>
    <t>ks</t>
  </si>
  <si>
    <t>Zásuvková skříň v provedení nerez, na povrch
400VAC, 80A, s krytím min. IP44, výbava: proudový chránič, jištění zas. instalace
4x zásuvka 230V/16A 1P+NPE do panelu min IP44
1x zásuvka 400V/32A 3P+NPE, do panelu min IP44
1x zásuvka 4000V/63A 3P+NPE, do panelu min IP44</t>
  </si>
  <si>
    <t>Zásuvková skříň v provedení nerez, na povrch
400VAC, 80A, s krytím min. IP44, výbava: proudový chránič, jištění zas. instalace
2x zásuvka 230V/16A 1P+NPE do panelu min IP44
1x zásuvka 400V/32A 3P+NPE, do panelu min IP44
1x zásuvka 4000V/63A 3P+NPE, do panelu min IP44</t>
  </si>
  <si>
    <t>Zásuvková skříň v provedení nerez, na povrch
400VAC, 50A, s krytím min. IP44, výbava: proudový chránič, jištění zas. instalace
2x zásuvka 230V/16A 1P+NPE do panelu min IP44
1x zásuvka 400V/32A 3P+NPE, do panelu min IP44</t>
  </si>
  <si>
    <t>Zásuvková skříň v provedení nerez, na povrch
400VAC, 50A, s krytím min. IP44, výbava: proudový chránič, jištění zas. instalace
6x zásuvka 230V/16A 1P+NPE do panelu min IP44</t>
  </si>
  <si>
    <t>Spojovací materiál</t>
  </si>
  <si>
    <t>CELKEM MATERIÁL</t>
  </si>
  <si>
    <t>PROJEKTOVÁ DOKUMENTACE</t>
  </si>
  <si>
    <t>MONTÁŽNÍ PRÁCE</t>
  </si>
  <si>
    <t>REVIZE EL. ZAŘÍZENÍ</t>
  </si>
  <si>
    <t>DOPRAVA, ZAŘÍZENÍ STAVENIŠTĚ</t>
  </si>
  <si>
    <t>A</t>
  </si>
  <si>
    <t>B</t>
  </si>
  <si>
    <t>C</t>
  </si>
  <si>
    <t>D</t>
  </si>
  <si>
    <t>E</t>
  </si>
  <si>
    <t>CELKOVÁ CENA bez DPH</t>
  </si>
  <si>
    <t>DPH 21%</t>
  </si>
  <si>
    <t>CELKOVÁ CENA s DPH</t>
  </si>
  <si>
    <t>kpl</t>
  </si>
  <si>
    <t>STAREZ-SPORT, a.s.</t>
  </si>
  <si>
    <t>AKCE: Výměna zásuvkových skříní stadion Srbská</t>
  </si>
  <si>
    <t>MÍSTO REALIZACE: Městský fotbalová stadion Srbská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</si>
</sst>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43" fontId="3" fillId="2" borderId="1" xfId="20" applyFont="1" applyFill="1" applyBorder="1" applyAlignment="1">
      <alignment vertical="top"/>
    </xf>
    <xf numFmtId="164" fontId="2" fillId="2" borderId="1" xfId="2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20" applyNumberFormat="1" applyFont="1" applyFill="1" applyBorder="1" applyAlignment="1">
      <alignment horizontal="right" vertical="top" wrapText="1"/>
    </xf>
    <xf numFmtId="164" fontId="4" fillId="3" borderId="1" xfId="2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3" fontId="3" fillId="0" borderId="1" xfId="20" applyFont="1" applyBorder="1" applyAlignment="1">
      <alignment vertical="top"/>
    </xf>
    <xf numFmtId="164" fontId="3" fillId="0" borderId="1" xfId="2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2" fillId="0" borderId="1" xfId="2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3" fontId="3" fillId="0" borderId="0" xfId="20" applyFont="1" applyAlignment="1">
      <alignment vertical="top"/>
    </xf>
    <xf numFmtId="164" fontId="2" fillId="0" borderId="0" xfId="20" applyNumberFormat="1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="90" zoomScaleSheetLayoutView="90" workbookViewId="0" topLeftCell="A1">
      <selection activeCell="E6" sqref="E6:E19"/>
    </sheetView>
  </sheetViews>
  <sheetFormatPr defaultColWidth="9.140625" defaultRowHeight="15"/>
  <cols>
    <col min="1" max="1" width="4.421875" style="20" customWidth="1"/>
    <col min="2" max="2" width="76.28125" style="6" customWidth="1"/>
    <col min="3" max="3" width="8.421875" style="22" customWidth="1"/>
    <col min="4" max="4" width="5.7109375" style="22" customWidth="1"/>
    <col min="5" max="5" width="15.28125" style="23" customWidth="1"/>
    <col min="6" max="6" width="18.7109375" style="24" customWidth="1"/>
    <col min="7" max="16384" width="9.140625" style="6" customWidth="1"/>
  </cols>
  <sheetData>
    <row r="1" ht="15">
      <c r="B1" s="6" t="s">
        <v>27</v>
      </c>
    </row>
    <row r="2" ht="15">
      <c r="B2" s="6" t="s">
        <v>28</v>
      </c>
    </row>
    <row r="3" ht="15">
      <c r="B3" s="6" t="s">
        <v>29</v>
      </c>
    </row>
    <row r="4" spans="1:6" ht="15">
      <c r="A4" s="1" t="s">
        <v>18</v>
      </c>
      <c r="B4" s="2" t="s">
        <v>13</v>
      </c>
      <c r="C4" s="3"/>
      <c r="D4" s="3"/>
      <c r="E4" s="4"/>
      <c r="F4" s="5">
        <f>SUM(F6:F11)</f>
        <v>0</v>
      </c>
    </row>
    <row r="5" spans="1:6" s="12" customFormat="1" ht="15">
      <c r="A5" s="7" t="s">
        <v>2</v>
      </c>
      <c r="B5" s="8" t="s">
        <v>1</v>
      </c>
      <c r="C5" s="9" t="s">
        <v>3</v>
      </c>
      <c r="D5" s="9" t="s">
        <v>0</v>
      </c>
      <c r="E5" s="10" t="s">
        <v>4</v>
      </c>
      <c r="F5" s="11" t="s">
        <v>5</v>
      </c>
    </row>
    <row r="6" spans="1:6" ht="48">
      <c r="A6" s="13">
        <v>1</v>
      </c>
      <c r="B6" s="14" t="s">
        <v>6</v>
      </c>
      <c r="C6" s="15">
        <v>9</v>
      </c>
      <c r="D6" s="15" t="s">
        <v>7</v>
      </c>
      <c r="E6" s="16"/>
      <c r="F6" s="17">
        <f aca="true" t="shared" si="0" ref="F6:F11">C6*E6</f>
        <v>0</v>
      </c>
    </row>
    <row r="7" spans="1:6" ht="60">
      <c r="A7" s="13">
        <f>A6+1</f>
        <v>2</v>
      </c>
      <c r="B7" s="14" t="s">
        <v>8</v>
      </c>
      <c r="C7" s="15">
        <v>2</v>
      </c>
      <c r="D7" s="15" t="s">
        <v>7</v>
      </c>
      <c r="E7" s="16"/>
      <c r="F7" s="17">
        <f t="shared" si="0"/>
        <v>0</v>
      </c>
    </row>
    <row r="8" spans="1:6" ht="60">
      <c r="A8" s="13">
        <f aca="true" t="shared" si="1" ref="A8:A11">A7+1</f>
        <v>3</v>
      </c>
      <c r="B8" s="14" t="s">
        <v>9</v>
      </c>
      <c r="C8" s="15">
        <v>2</v>
      </c>
      <c r="D8" s="15" t="s">
        <v>7</v>
      </c>
      <c r="E8" s="16"/>
      <c r="F8" s="17">
        <f t="shared" si="0"/>
        <v>0</v>
      </c>
    </row>
    <row r="9" spans="1:6" ht="48">
      <c r="A9" s="13">
        <f t="shared" si="1"/>
        <v>4</v>
      </c>
      <c r="B9" s="14" t="s">
        <v>10</v>
      </c>
      <c r="C9" s="15">
        <v>1</v>
      </c>
      <c r="D9" s="15" t="s">
        <v>7</v>
      </c>
      <c r="E9" s="16"/>
      <c r="F9" s="17">
        <f t="shared" si="0"/>
        <v>0</v>
      </c>
    </row>
    <row r="10" spans="1:6" ht="36">
      <c r="A10" s="13">
        <f t="shared" si="1"/>
        <v>5</v>
      </c>
      <c r="B10" s="14" t="s">
        <v>11</v>
      </c>
      <c r="C10" s="15">
        <v>1</v>
      </c>
      <c r="D10" s="15" t="s">
        <v>7</v>
      </c>
      <c r="E10" s="16"/>
      <c r="F10" s="17">
        <f t="shared" si="0"/>
        <v>0</v>
      </c>
    </row>
    <row r="11" spans="1:6" ht="15">
      <c r="A11" s="13">
        <f t="shared" si="1"/>
        <v>6</v>
      </c>
      <c r="B11" s="18" t="s">
        <v>12</v>
      </c>
      <c r="C11" s="15">
        <v>1</v>
      </c>
      <c r="D11" s="15" t="s">
        <v>7</v>
      </c>
      <c r="E11" s="16"/>
      <c r="F11" s="17">
        <f t="shared" si="0"/>
        <v>0</v>
      </c>
    </row>
    <row r="12" spans="1:6" ht="15">
      <c r="A12" s="13"/>
      <c r="B12" s="18"/>
      <c r="C12" s="15"/>
      <c r="D12" s="15"/>
      <c r="E12" s="16"/>
      <c r="F12" s="17"/>
    </row>
    <row r="13" spans="1:6" ht="15">
      <c r="A13" s="1" t="s">
        <v>19</v>
      </c>
      <c r="B13" s="2" t="s">
        <v>14</v>
      </c>
      <c r="C13" s="3">
        <v>1</v>
      </c>
      <c r="D13" s="3" t="s">
        <v>26</v>
      </c>
      <c r="E13" s="4"/>
      <c r="F13" s="5">
        <f>E13</f>
        <v>0</v>
      </c>
    </row>
    <row r="14" spans="1:6" ht="15">
      <c r="A14" s="13"/>
      <c r="B14" s="18"/>
      <c r="C14" s="15"/>
      <c r="D14" s="15"/>
      <c r="E14" s="16"/>
      <c r="F14" s="19"/>
    </row>
    <row r="15" spans="1:6" ht="15">
      <c r="A15" s="1" t="s">
        <v>20</v>
      </c>
      <c r="B15" s="2" t="s">
        <v>15</v>
      </c>
      <c r="C15" s="3">
        <v>1</v>
      </c>
      <c r="D15" s="3" t="s">
        <v>26</v>
      </c>
      <c r="E15" s="4"/>
      <c r="F15" s="5">
        <f>E15</f>
        <v>0</v>
      </c>
    </row>
    <row r="16" spans="1:6" ht="15">
      <c r="A16" s="13"/>
      <c r="B16" s="18"/>
      <c r="C16" s="15"/>
      <c r="D16" s="15"/>
      <c r="E16" s="16"/>
      <c r="F16" s="19"/>
    </row>
    <row r="17" spans="1:6" ht="15">
      <c r="A17" s="1" t="s">
        <v>21</v>
      </c>
      <c r="B17" s="2" t="s">
        <v>16</v>
      </c>
      <c r="C17" s="3">
        <v>1</v>
      </c>
      <c r="D17" s="3" t="s">
        <v>7</v>
      </c>
      <c r="E17" s="4"/>
      <c r="F17" s="5">
        <f>E17</f>
        <v>0</v>
      </c>
    </row>
    <row r="18" spans="1:6" ht="15">
      <c r="A18" s="13"/>
      <c r="B18" s="18"/>
      <c r="C18" s="15"/>
      <c r="D18" s="15"/>
      <c r="E18" s="16"/>
      <c r="F18" s="19"/>
    </row>
    <row r="19" spans="1:6" ht="15">
      <c r="A19" s="1" t="s">
        <v>22</v>
      </c>
      <c r="B19" s="2" t="s">
        <v>17</v>
      </c>
      <c r="C19" s="3">
        <v>1</v>
      </c>
      <c r="D19" s="3" t="s">
        <v>26</v>
      </c>
      <c r="E19" s="4"/>
      <c r="F19" s="5">
        <f>E19</f>
        <v>0</v>
      </c>
    </row>
    <row r="21" spans="2:6" ht="15">
      <c r="B21" s="21" t="s">
        <v>23</v>
      </c>
      <c r="F21" s="24">
        <f>F4+F13+F15+F17+F19</f>
        <v>0</v>
      </c>
    </row>
    <row r="22" spans="2:6" ht="15">
      <c r="B22" s="21" t="s">
        <v>24</v>
      </c>
      <c r="F22" s="24">
        <f>F21*0.21</f>
        <v>0</v>
      </c>
    </row>
    <row r="23" spans="2:6" ht="15">
      <c r="B23" s="21" t="s">
        <v>25</v>
      </c>
      <c r="F23" s="24">
        <f>F21+F22</f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270FD4-42FD-4F67-AA2C-484E58C9D3AC}"/>
</file>

<file path=customXml/itemProps2.xml><?xml version="1.0" encoding="utf-8"?>
<ds:datastoreItem xmlns:ds="http://schemas.openxmlformats.org/officeDocument/2006/customXml" ds:itemID="{234A47F6-79D2-4800-ADD5-1A88BA42E64A}"/>
</file>

<file path=customXml/itemProps3.xml><?xml version="1.0" encoding="utf-8"?>
<ds:datastoreItem xmlns:ds="http://schemas.openxmlformats.org/officeDocument/2006/customXml" ds:itemID="{98C9DE1D-3053-4020-AAF6-A2BB3649B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2022-09-15T03:51:07Z</cp:lastPrinted>
  <dcterms:created xsi:type="dcterms:W3CDTF">2015-06-05T18:19:34Z</dcterms:created>
  <dcterms:modified xsi:type="dcterms:W3CDTF">2022-09-15T05:26:48Z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