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3819-16 Brno, Gajdošova - rekonstrukce kan a vod DSP\tabulky\"/>
    </mc:Choice>
  </mc:AlternateContent>
  <xr:revisionPtr revIDLastSave="0" documentId="13_ncr:1_{4394F652-4828-4B44-AD06-BE21E963C5F2}" xr6:coauthVersionLast="45" xr6:coauthVersionMax="45" xr10:uidLastSave="{00000000-0000-0000-0000-000000000000}"/>
  <bookViews>
    <workbookView xWindow="-120" yWindow="-120" windowWidth="29040" windowHeight="17640" tabRatio="810" firstSheet="1" activeTab="1" xr2:uid="{00000000-000D-0000-FFFF-FFFF00000000}"/>
  </bookViews>
  <sheets>
    <sheet name="AAAA" sheetId="4" state="veryHidden" r:id="rId1"/>
    <sheet name="Výpis" sheetId="5" r:id="rId2"/>
  </sheets>
  <definedNames>
    <definedName name="_xlnm.Print_Area" localSheetId="1">Výpis!$B$1:$S$32</definedName>
  </definedNames>
  <calcPr calcId="191029"/>
</workbook>
</file>

<file path=xl/calcChain.xml><?xml version="1.0" encoding="utf-8"?>
<calcChain xmlns="http://schemas.openxmlformats.org/spreadsheetml/2006/main">
  <c r="S31" i="5" l="1"/>
  <c r="R32" i="5"/>
  <c r="O32" i="5"/>
  <c r="L32" i="5"/>
  <c r="S21" i="5" l="1"/>
  <c r="S22" i="5"/>
  <c r="S23" i="5"/>
  <c r="S24" i="5"/>
  <c r="S25" i="5"/>
  <c r="S26" i="5"/>
  <c r="S27" i="5"/>
  <c r="S28" i="5"/>
  <c r="S29" i="5"/>
  <c r="S30" i="5"/>
  <c r="S16" i="5"/>
  <c r="S20" i="5"/>
  <c r="S18" i="5"/>
  <c r="S17" i="5"/>
  <c r="S15" i="5"/>
  <c r="S12" i="5"/>
  <c r="S14" i="5"/>
  <c r="S32" i="5" l="1"/>
</calcChain>
</file>

<file path=xl/sharedStrings.xml><?xml version="1.0" encoding="utf-8"?>
<sst xmlns="http://schemas.openxmlformats.org/spreadsheetml/2006/main" count="197" uniqueCount="106">
  <si>
    <t>Ulice</t>
  </si>
  <si>
    <t>Číslo stavby:</t>
  </si>
  <si>
    <t>Vlastník</t>
  </si>
  <si>
    <t xml:space="preserve">Profil </t>
  </si>
  <si>
    <t>Informace o vlastníkovi nemovitosti</t>
  </si>
  <si>
    <t>Délka</t>
  </si>
  <si>
    <t>(Příjmení, jméno, titul, nebo název org.)</t>
  </si>
  <si>
    <t>List přípojky</t>
  </si>
  <si>
    <t>Umístění nemovitosti</t>
  </si>
  <si>
    <t>Číslo</t>
  </si>
  <si>
    <t>č.o.</t>
  </si>
  <si>
    <t>č.p.</t>
  </si>
  <si>
    <t>č. parc.</t>
  </si>
  <si>
    <t>PSČ, místo</t>
  </si>
  <si>
    <t>Adresa sídla vlastníka nemovitosti</t>
  </si>
  <si>
    <t>Technické údaje o vyměňované části kanalizační přípojky</t>
  </si>
  <si>
    <t>[mm]</t>
  </si>
  <si>
    <t>Materiál</t>
  </si>
  <si>
    <t>[m]</t>
  </si>
  <si>
    <t>Vyměněné potrubí celkem</t>
  </si>
  <si>
    <t>kamenina</t>
  </si>
  <si>
    <t>Celkem:</t>
  </si>
  <si>
    <t>Hlavní domovní přípojka</t>
  </si>
  <si>
    <t>Přípojka dešťového svodu</t>
  </si>
  <si>
    <t>Přípojka dešťová</t>
  </si>
  <si>
    <t>Přípojka dešťová svislá</t>
  </si>
  <si>
    <t>-</t>
  </si>
  <si>
    <t>Název stavby : Brno, Gajdošova, obslužná komunikace – rekonstrukce kanalizace a vodovodu</t>
  </si>
  <si>
    <t>KP-GZSd</t>
  </si>
  <si>
    <t>Gajdošova</t>
  </si>
  <si>
    <t>5548</t>
  </si>
  <si>
    <t>Dvořák Tomáš Ing.</t>
  </si>
  <si>
    <t>636 00 Brno - Židenice</t>
  </si>
  <si>
    <t>Sejkorova 1868/9</t>
  </si>
  <si>
    <t>KP-G37d</t>
  </si>
  <si>
    <t>5555/2</t>
  </si>
  <si>
    <t>Českomoravský štěrk, a.s.</t>
  </si>
  <si>
    <t>664 04 Mokrá-Horákov</t>
  </si>
  <si>
    <t>Mokrá 359</t>
  </si>
  <si>
    <t>KP-G82</t>
  </si>
  <si>
    <t>3019/1</t>
  </si>
  <si>
    <t>ENDEKA, s.r.o.</t>
  </si>
  <si>
    <t>624 00 Brno - Komín</t>
  </si>
  <si>
    <t>Jundrovská 1101/48</t>
  </si>
  <si>
    <t>KP-G84</t>
  </si>
  <si>
    <t>3021</t>
  </si>
  <si>
    <t>Tejc Radovan Mgr.</t>
  </si>
  <si>
    <t>615 00 Brno - Židenice</t>
  </si>
  <si>
    <t>Gajdošova 1236/84</t>
  </si>
  <si>
    <t>KP-G84d</t>
  </si>
  <si>
    <t>KP-G84a</t>
  </si>
  <si>
    <t>84a</t>
  </si>
  <si>
    <t>3023</t>
  </si>
  <si>
    <t>Marek Jiří</t>
  </si>
  <si>
    <t>Gajdošova 3235/84a</t>
  </si>
  <si>
    <t>Škorpík Vojtěch</t>
  </si>
  <si>
    <t>664 49 Ostopovice</t>
  </si>
  <si>
    <t>Sadová 373/1</t>
  </si>
  <si>
    <t>KP-G86</t>
  </si>
  <si>
    <t>3025</t>
  </si>
  <si>
    <t>VEHAR service, s.r.o.</t>
  </si>
  <si>
    <t>Gajdošova 349/86</t>
  </si>
  <si>
    <t>KP-G90</t>
  </si>
  <si>
    <t>3061</t>
  </si>
  <si>
    <t>Nejedlík Miroslav</t>
  </si>
  <si>
    <t>Gajdošova 3367/90</t>
  </si>
  <si>
    <t>KP-G92</t>
  </si>
  <si>
    <t>3062</t>
  </si>
  <si>
    <t>KP-G94</t>
  </si>
  <si>
    <t>3107</t>
  </si>
  <si>
    <t>Ištvan Miloslav</t>
  </si>
  <si>
    <t>Gajdošova 3515/94</t>
  </si>
  <si>
    <t>KP-G96</t>
  </si>
  <si>
    <t>3106</t>
  </si>
  <si>
    <t>Kallová Květoslava</t>
  </si>
  <si>
    <t>Gajdošova 3514/96</t>
  </si>
  <si>
    <t>KP-G98</t>
  </si>
  <si>
    <t>3105</t>
  </si>
  <si>
    <t>Hartel Jakub</t>
  </si>
  <si>
    <t>Gajdošova 3350/98</t>
  </si>
  <si>
    <t>KP-G100d</t>
  </si>
  <si>
    <t>3109</t>
  </si>
  <si>
    <t>Dohnal Michal</t>
  </si>
  <si>
    <t>Gajdošova 3139/100</t>
  </si>
  <si>
    <t>KP-G102</t>
  </si>
  <si>
    <t>3187</t>
  </si>
  <si>
    <t>Rezidence Gajdošova s.r.o.</t>
  </si>
  <si>
    <t>Gajdošova 3255/102</t>
  </si>
  <si>
    <t>KP-G102d</t>
  </si>
  <si>
    <t>KP-G102a</t>
  </si>
  <si>
    <t>102a</t>
  </si>
  <si>
    <t>3186</t>
  </si>
  <si>
    <t>SJM Starý Miloš prof. Ing. CSc. a Stará Marie Ing.</t>
  </si>
  <si>
    <t>Táborská 237/110</t>
  </si>
  <si>
    <t>KP-G104d</t>
  </si>
  <si>
    <t>3185</t>
  </si>
  <si>
    <t>SJM Danihel Štefan a Danihelová Emilie</t>
  </si>
  <si>
    <t>Táborská 3250/62</t>
  </si>
  <si>
    <t>SJM Dvořák Jaroslav a Dvořáková Martina</t>
  </si>
  <si>
    <t>KP-OV</t>
  </si>
  <si>
    <t>5528/51</t>
  </si>
  <si>
    <t>Brněnské vodárny a kanalizace, a.s.</t>
  </si>
  <si>
    <t>603 00 Brno - Pisárky</t>
  </si>
  <si>
    <t>Pisárecká 555/1a</t>
  </si>
  <si>
    <t>D.2.2 SEZNAM KANALIZAČNÍCH PŘÍPOJEK</t>
  </si>
  <si>
    <t>Stav KN ze dne: 30. 9.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</si>
</sst>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1" formatCode="_-* #,##0_-;\-* #,##0_-;_-* &quot;-&quot;_-;_-@_-"/>
    <numFmt numFmtId="43" formatCode="_-* #,##0.00_-;\-* #,##0.00_-;_-* &quot;-&quot;??_-;_-@_-"/>
    <numFmt numFmtId="164" formatCode="_-* #,##0\ _S_k_-;\-* #,##0\ _S_k_-;_-* &quot;-&quot;\ _S_k_-;_-@_-"/>
    <numFmt numFmtId="165" formatCode="_ * #,##0_ ;_ * \-#,##0_ ;_ * &quot;-&quot;_ ;_ @_ "/>
    <numFmt numFmtId="166" formatCode="_ * #,##0.00_ ;_ * \-#,##0.00_ ;_ * &quot;-&quot;??_ ;_ @_ "/>
    <numFmt numFmtId="167" formatCode="_ &quot;Kčs &quot;\ * #,##0_ ;_ &quot;Kčs &quot;\ * \-#,##0_ ;_ &quot;Kčs &quot;\ * &quot;-&quot;_ ;_ @_ "/>
    <numFmt numFmtId="168" formatCode="_ &quot;Kčs &quot;\ * #,##0.00_ ;_ &quot;Kčs &quot;\ * \-#,##0.00_ ;_ &quot;Kčs &quot;\ * &quot;-&quot;??_ ;_ @_ "/>
  </numFmts>
  <fonts count="15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b/>
      <sz val="8"/>
      <color indexed="16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9" fillId="0" borderId="0">
      <alignment vertical="center"/>
    </xf>
    <xf numFmtId="0" fontId="10" fillId="2" borderId="1">
      <alignment vertical="center"/>
    </xf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2" borderId="2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2" fontId="8" fillId="0" borderId="0"/>
    <xf numFmtId="0" fontId="8" fillId="0" borderId="0"/>
    <xf numFmtId="0" fontId="11" fillId="0" borderId="0">
      <alignment vertical="center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6" fillId="0" borderId="28" xfId="0" applyNumberFormat="1" applyFont="1" applyFill="1" applyBorder="1" applyAlignment="1">
      <alignment horizontal="center" vertical="center" shrinkToFit="1"/>
    </xf>
    <xf numFmtId="2" fontId="6" fillId="0" borderId="37" xfId="0" applyNumberFormat="1" applyFont="1" applyFill="1" applyBorder="1" applyAlignment="1">
      <alignment horizontal="center" vertical="center"/>
    </xf>
    <xf numFmtId="2" fontId="14" fillId="0" borderId="2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vertical="center" wrapText="1"/>
    </xf>
    <xf numFmtId="2" fontId="13" fillId="0" borderId="0" xfId="0" applyNumberFormat="1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2" fontId="13" fillId="0" borderId="0" xfId="0" applyNumberFormat="1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1" fontId="6" fillId="0" borderId="28" xfId="0" applyNumberFormat="1" applyFont="1" applyFill="1" applyBorder="1" applyAlignment="1">
      <alignment horizontal="center" vertical="center" shrinkToFit="1"/>
    </xf>
    <xf numFmtId="49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1" fontId="1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2" fontId="13" fillId="0" borderId="0" xfId="0" applyNumberFormat="1" applyFont="1" applyBorder="1" applyAlignment="1">
      <alignment horizontal="left" vertical="top"/>
    </xf>
    <xf numFmtId="0" fontId="13" fillId="0" borderId="42" xfId="0" applyFont="1" applyFill="1" applyBorder="1" applyAlignment="1">
      <alignment horizontal="center" vertical="center" wrapText="1"/>
    </xf>
    <xf numFmtId="49" fontId="13" fillId="0" borderId="43" xfId="0" applyNumberFormat="1" applyFont="1" applyFill="1" applyBorder="1" applyAlignment="1">
      <alignment horizontal="left" vertical="center" wrapText="1"/>
    </xf>
    <xf numFmtId="1" fontId="13" fillId="0" borderId="43" xfId="0" applyNumberFormat="1" applyFont="1" applyFill="1" applyBorder="1" applyAlignment="1">
      <alignment horizontal="center" vertical="center" wrapText="1"/>
    </xf>
    <xf numFmtId="49" fontId="13" fillId="0" borderId="44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left" vertical="center" wrapText="1"/>
    </xf>
    <xf numFmtId="49" fontId="13" fillId="0" borderId="42" xfId="0" applyNumberFormat="1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left" vertical="center" wrapText="1"/>
    </xf>
    <xf numFmtId="1" fontId="13" fillId="0" borderId="46" xfId="0" applyNumberFormat="1" applyFont="1" applyFill="1" applyBorder="1" applyAlignment="1">
      <alignment horizontal="center" vertical="center" wrapText="1" shrinkToFit="1"/>
    </xf>
    <xf numFmtId="49" fontId="13" fillId="0" borderId="43" xfId="0" applyNumberFormat="1" applyFont="1" applyFill="1" applyBorder="1" applyAlignment="1">
      <alignment horizontal="center" vertical="center" wrapText="1"/>
    </xf>
    <xf numFmtId="2" fontId="13" fillId="0" borderId="44" xfId="0" applyNumberFormat="1" applyFont="1" applyFill="1" applyBorder="1" applyAlignment="1">
      <alignment horizontal="center" vertical="center" wrapText="1"/>
    </xf>
    <xf numFmtId="1" fontId="13" fillId="0" borderId="42" xfId="0" applyNumberFormat="1" applyFont="1" applyFill="1" applyBorder="1" applyAlignment="1">
      <alignment horizontal="center" vertical="center" wrapText="1"/>
    </xf>
    <xf numFmtId="2" fontId="13" fillId="0" borderId="43" xfId="0" applyNumberFormat="1" applyFont="1" applyFill="1" applyBorder="1" applyAlignment="1">
      <alignment horizontal="center" vertical="center" wrapText="1"/>
    </xf>
    <xf numFmtId="2" fontId="13" fillId="0" borderId="45" xfId="0" applyNumberFormat="1" applyFont="1" applyFill="1" applyBorder="1" applyAlignment="1">
      <alignment horizontal="center" vertical="center" wrapText="1"/>
    </xf>
    <xf numFmtId="1" fontId="13" fillId="0" borderId="46" xfId="0" applyNumberFormat="1" applyFont="1" applyFill="1" applyBorder="1" applyAlignment="1">
      <alignment horizontal="center" vertical="center" wrapText="1"/>
    </xf>
    <xf numFmtId="2" fontId="13" fillId="0" borderId="13" xfId="0" applyNumberFormat="1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49" fontId="13" fillId="0" borderId="48" xfId="0" applyNumberFormat="1" applyFont="1" applyFill="1" applyBorder="1" applyAlignment="1">
      <alignment horizontal="left" vertical="center" wrapText="1"/>
    </xf>
    <xf numFmtId="1" fontId="13" fillId="0" borderId="48" xfId="0" applyNumberFormat="1" applyFont="1" applyFill="1" applyBorder="1" applyAlignment="1">
      <alignment horizontal="center" vertical="center" wrapText="1"/>
    </xf>
    <xf numFmtId="49" fontId="13" fillId="0" borderId="49" xfId="0" applyNumberFormat="1" applyFont="1" applyFill="1" applyBorder="1" applyAlignment="1">
      <alignment horizontal="center" vertical="center" wrapText="1"/>
    </xf>
    <xf numFmtId="49" fontId="13" fillId="0" borderId="50" xfId="0" applyNumberFormat="1" applyFont="1" applyFill="1" applyBorder="1" applyAlignment="1">
      <alignment horizontal="left" vertical="center" wrapText="1"/>
    </xf>
    <xf numFmtId="49" fontId="13" fillId="0" borderId="47" xfId="0" applyNumberFormat="1" applyFont="1" applyFill="1" applyBorder="1" applyAlignment="1">
      <alignment horizontal="left" vertical="center" wrapText="1"/>
    </xf>
    <xf numFmtId="0" fontId="13" fillId="0" borderId="51" xfId="0" applyFont="1" applyFill="1" applyBorder="1" applyAlignment="1">
      <alignment horizontal="left" vertical="center" wrapText="1"/>
    </xf>
    <xf numFmtId="1" fontId="13" fillId="0" borderId="52" xfId="0" applyNumberFormat="1" applyFont="1" applyFill="1" applyBorder="1" applyAlignment="1">
      <alignment horizontal="center" vertical="center" wrapText="1" shrinkToFit="1"/>
    </xf>
    <xf numFmtId="49" fontId="13" fillId="0" borderId="48" xfId="0" applyNumberFormat="1" applyFont="1" applyFill="1" applyBorder="1" applyAlignment="1">
      <alignment horizontal="center" vertical="center" wrapText="1"/>
    </xf>
    <xf numFmtId="2" fontId="13" fillId="0" borderId="49" xfId="0" applyNumberFormat="1" applyFont="1" applyFill="1" applyBorder="1" applyAlignment="1">
      <alignment horizontal="center" vertical="center" wrapText="1"/>
    </xf>
    <xf numFmtId="1" fontId="13" fillId="0" borderId="47" xfId="0" applyNumberFormat="1" applyFont="1" applyFill="1" applyBorder="1" applyAlignment="1">
      <alignment horizontal="center" vertical="center" wrapText="1"/>
    </xf>
    <xf numFmtId="2" fontId="13" fillId="0" borderId="48" xfId="0" applyNumberFormat="1" applyFont="1" applyFill="1" applyBorder="1" applyAlignment="1">
      <alignment horizontal="center" vertical="center" wrapText="1"/>
    </xf>
    <xf numFmtId="2" fontId="13" fillId="0" borderId="51" xfId="0" applyNumberFormat="1" applyFont="1" applyFill="1" applyBorder="1" applyAlignment="1">
      <alignment horizontal="center" vertical="center" wrapText="1"/>
    </xf>
    <xf numFmtId="1" fontId="13" fillId="0" borderId="52" xfId="0" applyNumberFormat="1" applyFont="1" applyFill="1" applyBorder="1" applyAlignment="1">
      <alignment horizontal="center" vertical="center" wrapText="1"/>
    </xf>
    <xf numFmtId="2" fontId="13" fillId="0" borderId="50" xfId="0" applyNumberFormat="1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49" fontId="13" fillId="0" borderId="54" xfId="0" applyNumberFormat="1" applyFont="1" applyFill="1" applyBorder="1" applyAlignment="1">
      <alignment horizontal="left" vertical="center" wrapText="1"/>
    </xf>
    <xf numFmtId="1" fontId="13" fillId="0" borderId="54" xfId="0" applyNumberFormat="1" applyFont="1" applyFill="1" applyBorder="1" applyAlignment="1">
      <alignment horizontal="center" vertical="center" wrapText="1"/>
    </xf>
    <xf numFmtId="49" fontId="13" fillId="0" borderId="55" xfId="0" applyNumberFormat="1" applyFont="1" applyFill="1" applyBorder="1" applyAlignment="1">
      <alignment horizontal="center" vertical="center" wrapText="1"/>
    </xf>
    <xf numFmtId="49" fontId="13" fillId="0" borderId="56" xfId="0" applyNumberFormat="1" applyFont="1" applyFill="1" applyBorder="1" applyAlignment="1">
      <alignment horizontal="left" vertical="center" wrapText="1"/>
    </xf>
    <xf numFmtId="49" fontId="13" fillId="0" borderId="53" xfId="0" applyNumberFormat="1" applyFont="1" applyFill="1" applyBorder="1" applyAlignment="1">
      <alignment horizontal="left" vertical="center" wrapText="1"/>
    </xf>
    <xf numFmtId="0" fontId="13" fillId="0" borderId="57" xfId="0" applyFont="1" applyFill="1" applyBorder="1" applyAlignment="1">
      <alignment horizontal="left" vertical="center" wrapText="1"/>
    </xf>
    <xf numFmtId="1" fontId="13" fillId="0" borderId="58" xfId="0" applyNumberFormat="1" applyFont="1" applyFill="1" applyBorder="1" applyAlignment="1">
      <alignment horizontal="center" vertical="center" wrapText="1" shrinkToFit="1"/>
    </xf>
    <xf numFmtId="49" fontId="13" fillId="0" borderId="54" xfId="0" applyNumberFormat="1" applyFont="1" applyFill="1" applyBorder="1" applyAlignment="1">
      <alignment horizontal="center" vertical="center" wrapText="1"/>
    </xf>
    <xf numFmtId="2" fontId="13" fillId="0" borderId="55" xfId="0" applyNumberFormat="1" applyFont="1" applyFill="1" applyBorder="1" applyAlignment="1">
      <alignment horizontal="center" vertical="center" wrapText="1"/>
    </xf>
    <xf numFmtId="1" fontId="13" fillId="0" borderId="53" xfId="0" applyNumberFormat="1" applyFont="1" applyFill="1" applyBorder="1" applyAlignment="1">
      <alignment horizontal="center" vertical="center" wrapText="1"/>
    </xf>
    <xf numFmtId="2" fontId="13" fillId="0" borderId="54" xfId="0" applyNumberFormat="1" applyFont="1" applyFill="1" applyBorder="1" applyAlignment="1">
      <alignment horizontal="center" vertical="center" wrapText="1"/>
    </xf>
    <xf numFmtId="2" fontId="13" fillId="0" borderId="57" xfId="0" applyNumberFormat="1" applyFont="1" applyFill="1" applyBorder="1" applyAlignment="1">
      <alignment horizontal="center" vertical="center" wrapText="1"/>
    </xf>
    <xf numFmtId="1" fontId="13" fillId="0" borderId="58" xfId="0" applyNumberFormat="1" applyFont="1" applyFill="1" applyBorder="1" applyAlignment="1">
      <alignment horizontal="center" vertical="center" wrapText="1"/>
    </xf>
    <xf numFmtId="2" fontId="13" fillId="0" borderId="56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60" xfId="0" applyNumberFormat="1" applyFont="1" applyFill="1" applyBorder="1" applyAlignment="1">
      <alignment horizontal="left" vertical="center" wrapText="1"/>
    </xf>
    <xf numFmtId="1" fontId="13" fillId="0" borderId="60" xfId="0" applyNumberFormat="1" applyFont="1" applyFill="1" applyBorder="1" applyAlignment="1">
      <alignment horizontal="center" vertical="center" wrapText="1"/>
    </xf>
    <xf numFmtId="49" fontId="13" fillId="0" borderId="61" xfId="0" applyNumberFormat="1" applyFont="1" applyFill="1" applyBorder="1" applyAlignment="1">
      <alignment horizontal="center" vertical="center" wrapText="1"/>
    </xf>
    <xf numFmtId="49" fontId="13" fillId="0" borderId="41" xfId="0" applyNumberFormat="1" applyFont="1" applyFill="1" applyBorder="1" applyAlignment="1">
      <alignment horizontal="left" vertical="center" wrapText="1"/>
    </xf>
    <xf numFmtId="49" fontId="13" fillId="0" borderId="59" xfId="0" applyNumberFormat="1" applyFont="1" applyFill="1" applyBorder="1" applyAlignment="1">
      <alignment horizontal="left" vertical="center" wrapText="1"/>
    </xf>
    <xf numFmtId="0" fontId="13" fillId="0" borderId="62" xfId="0" applyFont="1" applyFill="1" applyBorder="1" applyAlignment="1">
      <alignment horizontal="left" vertical="center" wrapText="1"/>
    </xf>
    <xf numFmtId="1" fontId="13" fillId="0" borderId="63" xfId="0" applyNumberFormat="1" applyFont="1" applyFill="1" applyBorder="1" applyAlignment="1">
      <alignment horizontal="center" vertical="center" wrapText="1" shrinkToFit="1"/>
    </xf>
    <xf numFmtId="49" fontId="13" fillId="0" borderId="60" xfId="0" applyNumberFormat="1" applyFont="1" applyFill="1" applyBorder="1" applyAlignment="1">
      <alignment horizontal="center" vertical="center" wrapText="1"/>
    </xf>
    <xf numFmtId="2" fontId="13" fillId="0" borderId="61" xfId="0" applyNumberFormat="1" applyFont="1" applyFill="1" applyBorder="1" applyAlignment="1">
      <alignment horizontal="center" vertical="center" wrapText="1"/>
    </xf>
    <xf numFmtId="1" fontId="13" fillId="0" borderId="59" xfId="0" applyNumberFormat="1" applyFont="1" applyFill="1" applyBorder="1" applyAlignment="1">
      <alignment horizontal="center" vertical="center" wrapText="1"/>
    </xf>
    <xf numFmtId="2" fontId="13" fillId="0" borderId="60" xfId="0" applyNumberFormat="1" applyFont="1" applyFill="1" applyBorder="1" applyAlignment="1">
      <alignment horizontal="center" vertical="center" wrapText="1"/>
    </xf>
    <xf numFmtId="2" fontId="13" fillId="0" borderId="62" xfId="0" applyNumberFormat="1" applyFont="1" applyFill="1" applyBorder="1" applyAlignment="1">
      <alignment horizontal="center" vertical="center" wrapText="1"/>
    </xf>
    <xf numFmtId="1" fontId="13" fillId="0" borderId="63" xfId="0" applyNumberFormat="1" applyFont="1" applyFill="1" applyBorder="1" applyAlignment="1">
      <alignment horizontal="center" vertical="center" wrapText="1"/>
    </xf>
    <xf numFmtId="2" fontId="13" fillId="0" borderId="41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49" fontId="13" fillId="0" borderId="34" xfId="0" applyNumberFormat="1" applyFont="1" applyFill="1" applyBorder="1" applyAlignment="1">
      <alignment horizontal="left" vertical="center" wrapText="1"/>
    </xf>
    <xf numFmtId="1" fontId="13" fillId="0" borderId="34" xfId="0" applyNumberFormat="1" applyFont="1" applyFill="1" applyBorder="1" applyAlignment="1">
      <alignment horizontal="center" vertical="center" wrapText="1"/>
    </xf>
    <xf numFmtId="49" fontId="13" fillId="0" borderId="64" xfId="0" applyNumberFormat="1" applyFont="1" applyFill="1" applyBorder="1" applyAlignment="1">
      <alignment horizontal="center" vertical="center" wrapText="1"/>
    </xf>
    <xf numFmtId="49" fontId="13" fillId="0" borderId="35" xfId="0" applyNumberFormat="1" applyFont="1" applyFill="1" applyBorder="1" applyAlignment="1">
      <alignment horizontal="left" vertical="center" wrapText="1"/>
    </xf>
    <xf numFmtId="49" fontId="13" fillId="0" borderId="33" xfId="0" applyNumberFormat="1" applyFont="1" applyFill="1" applyBorder="1" applyAlignment="1">
      <alignment horizontal="left" vertical="center" wrapText="1"/>
    </xf>
    <xf numFmtId="0" fontId="13" fillId="0" borderId="36" xfId="0" applyFont="1" applyFill="1" applyBorder="1" applyAlignment="1">
      <alignment horizontal="left" vertical="center" wrapText="1"/>
    </xf>
    <xf numFmtId="1" fontId="13" fillId="0" borderId="65" xfId="0" applyNumberFormat="1" applyFont="1" applyFill="1" applyBorder="1" applyAlignment="1">
      <alignment horizontal="center" vertical="center" wrapText="1" shrinkToFit="1"/>
    </xf>
    <xf numFmtId="49" fontId="13" fillId="0" borderId="34" xfId="0" applyNumberFormat="1" applyFont="1" applyFill="1" applyBorder="1" applyAlignment="1">
      <alignment horizontal="center" vertical="center" wrapText="1"/>
    </xf>
    <xf numFmtId="2" fontId="13" fillId="0" borderId="64" xfId="0" applyNumberFormat="1" applyFont="1" applyFill="1" applyBorder="1" applyAlignment="1">
      <alignment horizontal="center" vertical="center" wrapText="1"/>
    </xf>
    <xf numFmtId="1" fontId="13" fillId="0" borderId="33" xfId="0" applyNumberFormat="1" applyFont="1" applyFill="1" applyBorder="1" applyAlignment="1">
      <alignment horizontal="center" vertical="center" wrapText="1"/>
    </xf>
    <xf numFmtId="2" fontId="13" fillId="0" borderId="34" xfId="0" applyNumberFormat="1" applyFont="1" applyFill="1" applyBorder="1" applyAlignment="1">
      <alignment horizontal="center" vertical="center" wrapText="1"/>
    </xf>
    <xf numFmtId="2" fontId="13" fillId="0" borderId="36" xfId="0" applyNumberFormat="1" applyFont="1" applyFill="1" applyBorder="1" applyAlignment="1">
      <alignment horizontal="center" vertical="center" wrapText="1"/>
    </xf>
    <xf numFmtId="1" fontId="13" fillId="0" borderId="65" xfId="0" applyNumberFormat="1" applyFont="1" applyFill="1" applyBorder="1" applyAlignment="1">
      <alignment horizontal="center" vertical="center" wrapText="1"/>
    </xf>
    <xf numFmtId="2" fontId="13" fillId="0" borderId="35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/>
    </xf>
    <xf numFmtId="2" fontId="13" fillId="0" borderId="15" xfId="0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49" fontId="13" fillId="0" borderId="31" xfId="0" applyNumberFormat="1" applyFont="1" applyFill="1" applyBorder="1" applyAlignment="1">
      <alignment horizontal="left" vertical="center" wrapText="1"/>
    </xf>
    <xf numFmtId="1" fontId="13" fillId="0" borderId="31" xfId="0" applyNumberFormat="1" applyFont="1" applyFill="1" applyBorder="1" applyAlignment="1">
      <alignment horizontal="center" vertical="center" wrapText="1"/>
    </xf>
    <xf numFmtId="49" fontId="13" fillId="0" borderId="19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left" vertical="center" wrapText="1"/>
    </xf>
    <xf numFmtId="49" fontId="13" fillId="0" borderId="16" xfId="0" applyNumberFormat="1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1" fontId="13" fillId="0" borderId="66" xfId="0" applyNumberFormat="1" applyFont="1" applyFill="1" applyBorder="1" applyAlignment="1">
      <alignment horizontal="center" vertical="center" wrapText="1" shrinkToFit="1"/>
    </xf>
    <xf numFmtId="49" fontId="13" fillId="0" borderId="31" xfId="0" applyNumberFormat="1" applyFont="1" applyFill="1" applyBorder="1" applyAlignment="1">
      <alignment horizontal="center" vertical="center" wrapText="1"/>
    </xf>
    <xf numFmtId="2" fontId="13" fillId="0" borderId="19" xfId="0" applyNumberFormat="1" applyFont="1" applyFill="1" applyBorder="1" applyAlignment="1">
      <alignment horizontal="center" vertical="center" wrapText="1"/>
    </xf>
    <xf numFmtId="1" fontId="13" fillId="0" borderId="16" xfId="0" applyNumberFormat="1" applyFont="1" applyFill="1" applyBorder="1" applyAlignment="1">
      <alignment horizontal="center" vertical="center" wrapText="1"/>
    </xf>
    <xf numFmtId="2" fontId="13" fillId="0" borderId="31" xfId="0" applyNumberFormat="1" applyFont="1" applyFill="1" applyBorder="1" applyAlignment="1">
      <alignment horizontal="center" vertical="center" wrapText="1"/>
    </xf>
    <xf numFmtId="2" fontId="13" fillId="0" borderId="30" xfId="0" applyNumberFormat="1" applyFont="1" applyFill="1" applyBorder="1" applyAlignment="1">
      <alignment horizontal="center" vertical="center" wrapText="1"/>
    </xf>
    <xf numFmtId="1" fontId="13" fillId="0" borderId="66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49" fontId="5" fillId="0" borderId="18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2" fontId="1" fillId="0" borderId="35" xfId="0" applyNumberFormat="1" applyFont="1" applyFill="1" applyBorder="1" applyAlignment="1">
      <alignment horizontal="center"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shrinkToFit="1"/>
    </xf>
    <xf numFmtId="1" fontId="5" fillId="0" borderId="11" xfId="0" applyNumberFormat="1" applyFont="1" applyFill="1" applyBorder="1" applyAlignment="1">
      <alignment horizontal="center" vertical="center" shrinkToFit="1"/>
    </xf>
    <xf numFmtId="49" fontId="5" fillId="0" borderId="34" xfId="0" applyNumberFormat="1" applyFont="1" applyFill="1" applyBorder="1" applyAlignment="1">
      <alignment horizontal="center" vertical="center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32" xfId="0" applyNumberFormat="1" applyFont="1" applyFill="1" applyBorder="1" applyAlignment="1">
      <alignment horizontal="center" vertical="center"/>
    </xf>
    <xf numFmtId="2" fontId="1" fillId="0" borderId="36" xfId="0" applyNumberFormat="1" applyFont="1" applyFill="1" applyBorder="1" applyAlignment="1">
      <alignment horizontal="center" vertical="center" shrinkToFit="1"/>
    </xf>
    <xf numFmtId="2" fontId="1" fillId="0" borderId="21" xfId="0" applyNumberFormat="1" applyFont="1" applyFill="1" applyBorder="1" applyAlignment="1">
      <alignment horizontal="center" vertical="center" shrinkToFit="1"/>
    </xf>
    <xf numFmtId="49" fontId="5" fillId="0" borderId="33" xfId="0" applyNumberFormat="1" applyFont="1" applyFill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horizontal="center" vertical="center" shrinkToFit="1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</cellXfs>
  <cellStyles count="14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čárky [0]_laroux" xfId="7" xr:uid="{00000000-0005-0000-0000-000006000000}"/>
    <cellStyle name="Licence" xfId="8" xr:uid="{00000000-0005-0000-0000-000007000000}"/>
    <cellStyle name="Milliers [0]_laroux" xfId="9" xr:uid="{00000000-0005-0000-0000-000008000000}"/>
    <cellStyle name="Milliers_laroux" xfId="10" xr:uid="{00000000-0005-0000-0000-000009000000}"/>
    <cellStyle name="Normal - Style1" xfId="11" xr:uid="{00000000-0005-0000-0000-00000A000000}"/>
    <cellStyle name="Normal_250496_headcount" xfId="12" xr:uid="{00000000-0005-0000-0000-00000B000000}"/>
    <cellStyle name="Normální" xfId="0" builtinId="0"/>
    <cellStyle name="Standard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75"/>
  <sheetData/>
  <phoneticPr fontId="13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tabSelected="1" zoomScaleNormal="100" workbookViewId="0">
      <pane ySplit="11" topLeftCell="A12" activePane="bottomLeft" state="frozen"/>
      <selection pane="bottomLeft" activeCell="R24" sqref="R24"/>
    </sheetView>
  </sheetViews>
  <sheetFormatPr defaultRowHeight="12.75"/>
  <cols>
    <col min="1" max="1" width="9.140625" style="1"/>
    <col min="2" max="2" width="9" style="1" customWidth="1"/>
    <col min="3" max="3" width="8.7109375" style="1" customWidth="1"/>
    <col min="4" max="5" width="5.7109375" style="1" customWidth="1"/>
    <col min="6" max="6" width="6.42578125" style="1" customWidth="1"/>
    <col min="7" max="7" width="44.7109375" style="1" customWidth="1"/>
    <col min="8" max="8" width="23.85546875" style="25" customWidth="1"/>
    <col min="9" max="9" width="20.7109375" style="25" customWidth="1"/>
    <col min="10" max="10" width="8.7109375" style="49" customWidth="1"/>
    <col min="11" max="11" width="8.7109375" style="50" customWidth="1"/>
    <col min="12" max="12" width="8.7109375" style="51" customWidth="1"/>
    <col min="13" max="13" width="8.7109375" style="52" customWidth="1"/>
    <col min="14" max="15" width="8.7109375" style="51" customWidth="1"/>
    <col min="16" max="16" width="8.7109375" style="52" customWidth="1"/>
    <col min="17" max="18" width="8.7109375" style="51" customWidth="1"/>
    <col min="19" max="19" width="10.7109375" style="26" customWidth="1"/>
    <col min="20" max="20" width="9.140625" style="1"/>
    <col min="21" max="21" width="9.140625" style="27"/>
    <col min="22" max="16384" width="9.140625" style="1"/>
  </cols>
  <sheetData>
    <row r="1" spans="1:21">
      <c r="B1" s="2"/>
      <c r="C1" s="3"/>
      <c r="D1" s="3"/>
      <c r="E1" s="3"/>
      <c r="F1" s="3"/>
      <c r="G1" s="3"/>
      <c r="H1" s="4"/>
      <c r="I1" s="4"/>
      <c r="J1" s="34"/>
      <c r="K1" s="35"/>
      <c r="L1" s="36"/>
      <c r="M1" s="37"/>
      <c r="N1" s="36"/>
      <c r="O1" s="36"/>
      <c r="P1" s="37"/>
      <c r="Q1" s="36"/>
      <c r="R1" s="36"/>
      <c r="S1" s="5"/>
    </row>
    <row r="2" spans="1:21" ht="15.75">
      <c r="B2" s="6"/>
      <c r="C2" s="7" t="s">
        <v>104</v>
      </c>
      <c r="D2" s="7"/>
      <c r="E2" s="7"/>
      <c r="F2" s="7"/>
      <c r="G2" s="8"/>
      <c r="H2" s="7"/>
      <c r="I2" s="7"/>
      <c r="J2" s="38"/>
      <c r="K2" s="39"/>
      <c r="L2" s="40"/>
      <c r="M2" s="41"/>
      <c r="N2" s="40"/>
      <c r="O2" s="40"/>
      <c r="P2" s="41"/>
      <c r="Q2" s="40"/>
      <c r="R2" s="40"/>
      <c r="S2" s="9"/>
    </row>
    <row r="3" spans="1:21" ht="15.75" thickBot="1">
      <c r="B3" s="2"/>
      <c r="C3" s="10"/>
      <c r="D3" s="10"/>
      <c r="E3" s="10"/>
      <c r="F3" s="10"/>
      <c r="G3" s="11"/>
      <c r="H3" s="10"/>
      <c r="I3" s="10"/>
      <c r="J3" s="42"/>
      <c r="K3" s="39"/>
      <c r="L3" s="40"/>
      <c r="M3" s="41"/>
      <c r="N3" s="40"/>
      <c r="O3" s="40"/>
      <c r="P3" s="41"/>
      <c r="Q3" s="40"/>
      <c r="R3" s="40"/>
      <c r="S3" s="9"/>
    </row>
    <row r="4" spans="1:21">
      <c r="B4" s="146" t="s">
        <v>1</v>
      </c>
      <c r="C4" s="147"/>
      <c r="D4" s="147"/>
      <c r="E4" s="147"/>
      <c r="F4" s="148"/>
      <c r="G4" s="146" t="s">
        <v>27</v>
      </c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8"/>
    </row>
    <row r="5" spans="1:21" ht="13.5" thickBot="1">
      <c r="B5" s="149"/>
      <c r="C5" s="150"/>
      <c r="D5" s="150"/>
      <c r="E5" s="150"/>
      <c r="F5" s="151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1"/>
    </row>
    <row r="6" spans="1:21" ht="12.75" customHeight="1" thickBot="1">
      <c r="B6" s="152" t="s">
        <v>7</v>
      </c>
      <c r="C6" s="155" t="s">
        <v>8</v>
      </c>
      <c r="D6" s="156"/>
      <c r="E6" s="156"/>
      <c r="F6" s="157"/>
      <c r="G6" s="155" t="s">
        <v>4</v>
      </c>
      <c r="H6" s="156"/>
      <c r="I6" s="157"/>
      <c r="J6" s="166" t="s">
        <v>15</v>
      </c>
      <c r="K6" s="167"/>
      <c r="L6" s="167"/>
      <c r="M6" s="167"/>
      <c r="N6" s="167"/>
      <c r="O6" s="167"/>
      <c r="P6" s="167"/>
      <c r="Q6" s="167"/>
      <c r="R6" s="168"/>
      <c r="S6" s="164" t="s">
        <v>19</v>
      </c>
    </row>
    <row r="7" spans="1:21" ht="13.5" customHeight="1" thickBot="1">
      <c r="B7" s="153"/>
      <c r="C7" s="158"/>
      <c r="D7" s="159"/>
      <c r="E7" s="159"/>
      <c r="F7" s="160"/>
      <c r="G7" s="158"/>
      <c r="H7" s="159"/>
      <c r="I7" s="160"/>
      <c r="J7" s="169" t="s">
        <v>22</v>
      </c>
      <c r="K7" s="170"/>
      <c r="L7" s="171"/>
      <c r="M7" s="166" t="s">
        <v>23</v>
      </c>
      <c r="N7" s="167"/>
      <c r="O7" s="167"/>
      <c r="P7" s="167"/>
      <c r="Q7" s="167"/>
      <c r="R7" s="168"/>
      <c r="S7" s="165"/>
    </row>
    <row r="8" spans="1:21" ht="13.5" customHeight="1" thickBot="1">
      <c r="A8" s="2"/>
      <c r="B8" s="154"/>
      <c r="C8" s="161"/>
      <c r="D8" s="162"/>
      <c r="E8" s="162"/>
      <c r="F8" s="163"/>
      <c r="G8" s="161"/>
      <c r="H8" s="162"/>
      <c r="I8" s="163"/>
      <c r="J8" s="172"/>
      <c r="K8" s="173"/>
      <c r="L8" s="174"/>
      <c r="M8" s="166" t="s">
        <v>24</v>
      </c>
      <c r="N8" s="167"/>
      <c r="O8" s="168"/>
      <c r="P8" s="166" t="s">
        <v>25</v>
      </c>
      <c r="Q8" s="167"/>
      <c r="R8" s="168"/>
      <c r="S8" s="165"/>
    </row>
    <row r="9" spans="1:21">
      <c r="A9" s="2"/>
      <c r="B9" s="188" t="s">
        <v>9</v>
      </c>
      <c r="C9" s="191" t="s">
        <v>0</v>
      </c>
      <c r="D9" s="194" t="s">
        <v>10</v>
      </c>
      <c r="E9" s="194" t="s">
        <v>11</v>
      </c>
      <c r="F9" s="197" t="s">
        <v>12</v>
      </c>
      <c r="G9" s="184" t="s">
        <v>2</v>
      </c>
      <c r="H9" s="155" t="s">
        <v>14</v>
      </c>
      <c r="I9" s="157"/>
      <c r="J9" s="182" t="s">
        <v>3</v>
      </c>
      <c r="K9" s="177" t="s">
        <v>17</v>
      </c>
      <c r="L9" s="180" t="s">
        <v>5</v>
      </c>
      <c r="M9" s="175" t="s">
        <v>3</v>
      </c>
      <c r="N9" s="177" t="s">
        <v>17</v>
      </c>
      <c r="O9" s="180" t="s">
        <v>5</v>
      </c>
      <c r="P9" s="175" t="s">
        <v>3</v>
      </c>
      <c r="Q9" s="177" t="s">
        <v>17</v>
      </c>
      <c r="R9" s="180" t="s">
        <v>5</v>
      </c>
      <c r="S9" s="165"/>
    </row>
    <row r="10" spans="1:21">
      <c r="A10" s="2"/>
      <c r="B10" s="189"/>
      <c r="C10" s="192"/>
      <c r="D10" s="195"/>
      <c r="E10" s="195"/>
      <c r="F10" s="198"/>
      <c r="G10" s="185"/>
      <c r="H10" s="186"/>
      <c r="I10" s="187"/>
      <c r="J10" s="183"/>
      <c r="K10" s="178"/>
      <c r="L10" s="181"/>
      <c r="M10" s="176"/>
      <c r="N10" s="178"/>
      <c r="O10" s="181"/>
      <c r="P10" s="176"/>
      <c r="Q10" s="178"/>
      <c r="R10" s="181"/>
      <c r="S10" s="165"/>
    </row>
    <row r="11" spans="1:21" ht="13.5" thickBot="1">
      <c r="A11" s="2"/>
      <c r="B11" s="190"/>
      <c r="C11" s="193"/>
      <c r="D11" s="196"/>
      <c r="E11" s="196"/>
      <c r="F11" s="199"/>
      <c r="G11" s="30" t="s">
        <v>6</v>
      </c>
      <c r="H11" s="31" t="s">
        <v>13</v>
      </c>
      <c r="I11" s="32" t="s">
        <v>0</v>
      </c>
      <c r="J11" s="12" t="s">
        <v>16</v>
      </c>
      <c r="K11" s="179"/>
      <c r="L11" s="13" t="s">
        <v>18</v>
      </c>
      <c r="M11" s="33" t="s">
        <v>16</v>
      </c>
      <c r="N11" s="179"/>
      <c r="O11" s="13" t="s">
        <v>18</v>
      </c>
      <c r="P11" s="33" t="s">
        <v>16</v>
      </c>
      <c r="Q11" s="179"/>
      <c r="R11" s="13" t="s">
        <v>18</v>
      </c>
      <c r="S11" s="14" t="s">
        <v>18</v>
      </c>
    </row>
    <row r="12" spans="1:21" s="20" customFormat="1" ht="12.75" customHeight="1">
      <c r="A12" s="28">
        <v>1</v>
      </c>
      <c r="B12" s="115" t="s">
        <v>28</v>
      </c>
      <c r="C12" s="116" t="s">
        <v>29</v>
      </c>
      <c r="D12" s="117" t="s">
        <v>26</v>
      </c>
      <c r="E12" s="117" t="s">
        <v>26</v>
      </c>
      <c r="F12" s="118" t="s">
        <v>30</v>
      </c>
      <c r="G12" s="119" t="s">
        <v>31</v>
      </c>
      <c r="H12" s="120" t="s">
        <v>32</v>
      </c>
      <c r="I12" s="121" t="s">
        <v>33</v>
      </c>
      <c r="J12" s="122"/>
      <c r="K12" s="123"/>
      <c r="L12" s="124"/>
      <c r="M12" s="125">
        <v>150</v>
      </c>
      <c r="N12" s="126" t="s">
        <v>20</v>
      </c>
      <c r="O12" s="127">
        <v>4</v>
      </c>
      <c r="P12" s="128"/>
      <c r="Q12" s="126"/>
      <c r="R12" s="124"/>
      <c r="S12" s="129">
        <f t="shared" ref="S12" si="0">(L12+O12+R12)</f>
        <v>4</v>
      </c>
      <c r="U12" s="29"/>
    </row>
    <row r="13" spans="1:21" s="20" customFormat="1" ht="12.75" customHeight="1" thickBot="1">
      <c r="A13" s="28"/>
      <c r="B13" s="85"/>
      <c r="C13" s="86"/>
      <c r="D13" s="87"/>
      <c r="E13" s="87"/>
      <c r="F13" s="88"/>
      <c r="G13" s="89" t="s">
        <v>98</v>
      </c>
      <c r="H13" s="90" t="s">
        <v>32</v>
      </c>
      <c r="I13" s="91" t="s">
        <v>33</v>
      </c>
      <c r="J13" s="92"/>
      <c r="K13" s="93"/>
      <c r="L13" s="94"/>
      <c r="M13" s="95"/>
      <c r="N13" s="96"/>
      <c r="O13" s="97"/>
      <c r="P13" s="98"/>
      <c r="Q13" s="96"/>
      <c r="R13" s="94"/>
      <c r="S13" s="99"/>
      <c r="U13" s="29"/>
    </row>
    <row r="14" spans="1:21" s="20" customFormat="1" ht="12.75" customHeight="1" thickBot="1">
      <c r="A14" s="28">
        <v>2</v>
      </c>
      <c r="B14" s="100" t="s">
        <v>34</v>
      </c>
      <c r="C14" s="101" t="s">
        <v>29</v>
      </c>
      <c r="D14" s="102">
        <v>37</v>
      </c>
      <c r="E14" s="102">
        <v>4316</v>
      </c>
      <c r="F14" s="103" t="s">
        <v>35</v>
      </c>
      <c r="G14" s="104" t="s">
        <v>36</v>
      </c>
      <c r="H14" s="105" t="s">
        <v>37</v>
      </c>
      <c r="I14" s="106" t="s">
        <v>38</v>
      </c>
      <c r="J14" s="107"/>
      <c r="K14" s="108"/>
      <c r="L14" s="109"/>
      <c r="M14" s="110">
        <v>150</v>
      </c>
      <c r="N14" s="111" t="s">
        <v>20</v>
      </c>
      <c r="O14" s="112">
        <v>2.75</v>
      </c>
      <c r="P14" s="113"/>
      <c r="Q14" s="111"/>
      <c r="R14" s="109"/>
      <c r="S14" s="114">
        <f>(L14+O14+R14)</f>
        <v>2.75</v>
      </c>
      <c r="U14" s="29"/>
    </row>
    <row r="15" spans="1:21" s="20" customFormat="1" ht="12.75" customHeight="1" thickBot="1">
      <c r="A15" s="28">
        <v>3</v>
      </c>
      <c r="B15" s="100" t="s">
        <v>39</v>
      </c>
      <c r="C15" s="101" t="s">
        <v>29</v>
      </c>
      <c r="D15" s="102">
        <v>82</v>
      </c>
      <c r="E15" s="102">
        <v>1429</v>
      </c>
      <c r="F15" s="103" t="s">
        <v>40</v>
      </c>
      <c r="G15" s="104" t="s">
        <v>41</v>
      </c>
      <c r="H15" s="105" t="s">
        <v>42</v>
      </c>
      <c r="I15" s="106" t="s">
        <v>43</v>
      </c>
      <c r="J15" s="107">
        <v>200</v>
      </c>
      <c r="K15" s="108" t="s">
        <v>20</v>
      </c>
      <c r="L15" s="109">
        <v>3.85</v>
      </c>
      <c r="M15" s="110">
        <v>150</v>
      </c>
      <c r="N15" s="111" t="s">
        <v>20</v>
      </c>
      <c r="O15" s="112">
        <v>0.75</v>
      </c>
      <c r="P15" s="113">
        <v>125</v>
      </c>
      <c r="Q15" s="111" t="s">
        <v>20</v>
      </c>
      <c r="R15" s="109">
        <v>2.5</v>
      </c>
      <c r="S15" s="114">
        <f t="shared" ref="S15:S31" si="1">(L15+O15+R15)</f>
        <v>7.1</v>
      </c>
      <c r="U15" s="29"/>
    </row>
    <row r="16" spans="1:21" s="20" customFormat="1" ht="12.75" customHeight="1" thickBot="1">
      <c r="A16" s="28">
        <v>4</v>
      </c>
      <c r="B16" s="100" t="s">
        <v>44</v>
      </c>
      <c r="C16" s="101" t="s">
        <v>29</v>
      </c>
      <c r="D16" s="102">
        <v>84</v>
      </c>
      <c r="E16" s="102">
        <v>1236</v>
      </c>
      <c r="F16" s="103" t="s">
        <v>45</v>
      </c>
      <c r="G16" s="104" t="s">
        <v>46</v>
      </c>
      <c r="H16" s="105" t="s">
        <v>47</v>
      </c>
      <c r="I16" s="106" t="s">
        <v>48</v>
      </c>
      <c r="J16" s="107">
        <v>200</v>
      </c>
      <c r="K16" s="108" t="s">
        <v>20</v>
      </c>
      <c r="L16" s="109">
        <v>4.9000000000000004</v>
      </c>
      <c r="M16" s="110"/>
      <c r="N16" s="111"/>
      <c r="O16" s="112"/>
      <c r="P16" s="113"/>
      <c r="Q16" s="111"/>
      <c r="R16" s="109"/>
      <c r="S16" s="114">
        <f t="shared" si="1"/>
        <v>4.9000000000000004</v>
      </c>
      <c r="U16" s="29"/>
    </row>
    <row r="17" spans="1:21" s="20" customFormat="1" ht="12.75" customHeight="1" thickBot="1">
      <c r="A17" s="28">
        <v>5</v>
      </c>
      <c r="B17" s="100" t="s">
        <v>49</v>
      </c>
      <c r="C17" s="101" t="s">
        <v>29</v>
      </c>
      <c r="D17" s="102">
        <v>84</v>
      </c>
      <c r="E17" s="102">
        <v>1236</v>
      </c>
      <c r="F17" s="103" t="s">
        <v>45</v>
      </c>
      <c r="G17" s="104" t="s">
        <v>46</v>
      </c>
      <c r="H17" s="105" t="s">
        <v>47</v>
      </c>
      <c r="I17" s="106" t="s">
        <v>48</v>
      </c>
      <c r="J17" s="107"/>
      <c r="K17" s="108"/>
      <c r="L17" s="109"/>
      <c r="M17" s="110">
        <v>150</v>
      </c>
      <c r="N17" s="111" t="s">
        <v>20</v>
      </c>
      <c r="O17" s="112">
        <v>4.4000000000000004</v>
      </c>
      <c r="P17" s="113">
        <v>125</v>
      </c>
      <c r="Q17" s="111" t="s">
        <v>20</v>
      </c>
      <c r="R17" s="109">
        <v>1.5</v>
      </c>
      <c r="S17" s="114">
        <f t="shared" si="1"/>
        <v>5.9</v>
      </c>
      <c r="U17" s="29"/>
    </row>
    <row r="18" spans="1:21" s="20" customFormat="1" ht="12.75" customHeight="1">
      <c r="A18" s="28">
        <v>6</v>
      </c>
      <c r="B18" s="70" t="s">
        <v>50</v>
      </c>
      <c r="C18" s="71" t="s">
        <v>29</v>
      </c>
      <c r="D18" s="72" t="s">
        <v>51</v>
      </c>
      <c r="E18" s="72">
        <v>3235</v>
      </c>
      <c r="F18" s="73" t="s">
        <v>52</v>
      </c>
      <c r="G18" s="74" t="s">
        <v>53</v>
      </c>
      <c r="H18" s="75" t="s">
        <v>47</v>
      </c>
      <c r="I18" s="76" t="s">
        <v>54</v>
      </c>
      <c r="J18" s="77">
        <v>150</v>
      </c>
      <c r="K18" s="78" t="s">
        <v>20</v>
      </c>
      <c r="L18" s="79">
        <v>4.6500000000000004</v>
      </c>
      <c r="M18" s="80"/>
      <c r="N18" s="81"/>
      <c r="O18" s="82"/>
      <c r="P18" s="83"/>
      <c r="Q18" s="81"/>
      <c r="R18" s="79"/>
      <c r="S18" s="84">
        <f t="shared" si="1"/>
        <v>4.6500000000000004</v>
      </c>
      <c r="U18" s="29"/>
    </row>
    <row r="19" spans="1:21" s="20" customFormat="1" ht="12.75" customHeight="1" thickBot="1">
      <c r="A19" s="28"/>
      <c r="B19" s="85"/>
      <c r="C19" s="86"/>
      <c r="D19" s="87"/>
      <c r="E19" s="87"/>
      <c r="F19" s="88"/>
      <c r="G19" s="89" t="s">
        <v>55</v>
      </c>
      <c r="H19" s="90" t="s">
        <v>56</v>
      </c>
      <c r="I19" s="91" t="s">
        <v>57</v>
      </c>
      <c r="J19" s="92"/>
      <c r="K19" s="93"/>
      <c r="L19" s="94"/>
      <c r="M19" s="95"/>
      <c r="N19" s="96"/>
      <c r="O19" s="97"/>
      <c r="P19" s="98"/>
      <c r="Q19" s="96"/>
      <c r="R19" s="94"/>
      <c r="S19" s="99"/>
      <c r="U19" s="29"/>
    </row>
    <row r="20" spans="1:21" s="20" customFormat="1" ht="12.75" customHeight="1" thickBot="1">
      <c r="A20" s="28">
        <v>7</v>
      </c>
      <c r="B20" s="55" t="s">
        <v>58</v>
      </c>
      <c r="C20" s="56" t="s">
        <v>29</v>
      </c>
      <c r="D20" s="57">
        <v>86</v>
      </c>
      <c r="E20" s="57">
        <v>349</v>
      </c>
      <c r="F20" s="58" t="s">
        <v>59</v>
      </c>
      <c r="G20" s="59" t="s">
        <v>60</v>
      </c>
      <c r="H20" s="60" t="s">
        <v>47</v>
      </c>
      <c r="I20" s="61" t="s">
        <v>61</v>
      </c>
      <c r="J20" s="62">
        <v>150</v>
      </c>
      <c r="K20" s="63" t="s">
        <v>20</v>
      </c>
      <c r="L20" s="64">
        <v>4.8499999999999996</v>
      </c>
      <c r="M20" s="65">
        <v>150</v>
      </c>
      <c r="N20" s="66" t="s">
        <v>20</v>
      </c>
      <c r="O20" s="67">
        <v>2.1</v>
      </c>
      <c r="P20" s="68">
        <v>125</v>
      </c>
      <c r="Q20" s="66" t="s">
        <v>20</v>
      </c>
      <c r="R20" s="64">
        <v>2.5</v>
      </c>
      <c r="S20" s="69">
        <f t="shared" si="1"/>
        <v>9.4499999999999993</v>
      </c>
      <c r="U20" s="29"/>
    </row>
    <row r="21" spans="1:21" s="20" customFormat="1" ht="12.75" customHeight="1" thickBot="1">
      <c r="A21" s="28">
        <v>8</v>
      </c>
      <c r="B21" s="100" t="s">
        <v>62</v>
      </c>
      <c r="C21" s="101" t="s">
        <v>29</v>
      </c>
      <c r="D21" s="102">
        <v>90</v>
      </c>
      <c r="E21" s="102">
        <v>3367</v>
      </c>
      <c r="F21" s="103" t="s">
        <v>63</v>
      </c>
      <c r="G21" s="104" t="s">
        <v>64</v>
      </c>
      <c r="H21" s="105" t="s">
        <v>47</v>
      </c>
      <c r="I21" s="106" t="s">
        <v>65</v>
      </c>
      <c r="J21" s="107">
        <v>150</v>
      </c>
      <c r="K21" s="108" t="s">
        <v>20</v>
      </c>
      <c r="L21" s="109">
        <v>4.95</v>
      </c>
      <c r="M21" s="110">
        <v>150</v>
      </c>
      <c r="N21" s="111" t="s">
        <v>20</v>
      </c>
      <c r="O21" s="112">
        <v>1.3</v>
      </c>
      <c r="P21" s="113">
        <v>125</v>
      </c>
      <c r="Q21" s="111" t="s">
        <v>20</v>
      </c>
      <c r="R21" s="109">
        <v>1.3</v>
      </c>
      <c r="S21" s="114">
        <f t="shared" si="1"/>
        <v>7.55</v>
      </c>
      <c r="U21" s="29"/>
    </row>
    <row r="22" spans="1:21" s="20" customFormat="1" ht="12.75" customHeight="1" thickBot="1">
      <c r="A22" s="28">
        <v>9</v>
      </c>
      <c r="B22" s="100" t="s">
        <v>66</v>
      </c>
      <c r="C22" s="101" t="s">
        <v>29</v>
      </c>
      <c r="D22" s="102">
        <v>92</v>
      </c>
      <c r="E22" s="102">
        <v>3366</v>
      </c>
      <c r="F22" s="103" t="s">
        <v>67</v>
      </c>
      <c r="G22" s="104" t="s">
        <v>64</v>
      </c>
      <c r="H22" s="105" t="s">
        <v>47</v>
      </c>
      <c r="I22" s="106" t="s">
        <v>65</v>
      </c>
      <c r="J22" s="107">
        <v>150</v>
      </c>
      <c r="K22" s="108" t="s">
        <v>20</v>
      </c>
      <c r="L22" s="109">
        <v>5</v>
      </c>
      <c r="M22" s="110">
        <v>150</v>
      </c>
      <c r="N22" s="111" t="s">
        <v>20</v>
      </c>
      <c r="O22" s="112">
        <v>1.3</v>
      </c>
      <c r="P22" s="113">
        <v>125</v>
      </c>
      <c r="Q22" s="111" t="s">
        <v>20</v>
      </c>
      <c r="R22" s="109">
        <v>1.3</v>
      </c>
      <c r="S22" s="114">
        <f t="shared" si="1"/>
        <v>7.6</v>
      </c>
      <c r="U22" s="29"/>
    </row>
    <row r="23" spans="1:21" s="20" customFormat="1" ht="12.75" customHeight="1" thickBot="1">
      <c r="A23" s="28">
        <v>10</v>
      </c>
      <c r="B23" s="100" t="s">
        <v>68</v>
      </c>
      <c r="C23" s="101" t="s">
        <v>29</v>
      </c>
      <c r="D23" s="102">
        <v>94</v>
      </c>
      <c r="E23" s="102">
        <v>3515</v>
      </c>
      <c r="F23" s="103" t="s">
        <v>69</v>
      </c>
      <c r="G23" s="104" t="s">
        <v>70</v>
      </c>
      <c r="H23" s="105" t="s">
        <v>47</v>
      </c>
      <c r="I23" s="106" t="s">
        <v>71</v>
      </c>
      <c r="J23" s="107">
        <v>150</v>
      </c>
      <c r="K23" s="108" t="s">
        <v>20</v>
      </c>
      <c r="L23" s="109">
        <v>5.05</v>
      </c>
      <c r="M23" s="110">
        <v>150</v>
      </c>
      <c r="N23" s="111" t="s">
        <v>20</v>
      </c>
      <c r="O23" s="112">
        <v>1.05</v>
      </c>
      <c r="P23" s="113">
        <v>125</v>
      </c>
      <c r="Q23" s="111" t="s">
        <v>20</v>
      </c>
      <c r="R23" s="109">
        <v>1.8</v>
      </c>
      <c r="S23" s="114">
        <f t="shared" si="1"/>
        <v>7.8999999999999995</v>
      </c>
      <c r="U23" s="29"/>
    </row>
    <row r="24" spans="1:21" s="20" customFormat="1" ht="12.75" customHeight="1" thickBot="1">
      <c r="A24" s="28">
        <v>11</v>
      </c>
      <c r="B24" s="100" t="s">
        <v>72</v>
      </c>
      <c r="C24" s="101" t="s">
        <v>29</v>
      </c>
      <c r="D24" s="102">
        <v>96</v>
      </c>
      <c r="E24" s="102">
        <v>3514</v>
      </c>
      <c r="F24" s="103" t="s">
        <v>73</v>
      </c>
      <c r="G24" s="104" t="s">
        <v>74</v>
      </c>
      <c r="H24" s="105" t="s">
        <v>47</v>
      </c>
      <c r="I24" s="106" t="s">
        <v>75</v>
      </c>
      <c r="J24" s="107">
        <v>150</v>
      </c>
      <c r="K24" s="108" t="s">
        <v>20</v>
      </c>
      <c r="L24" s="109">
        <v>5.2</v>
      </c>
      <c r="M24" s="110">
        <v>150</v>
      </c>
      <c r="N24" s="111" t="s">
        <v>20</v>
      </c>
      <c r="O24" s="112">
        <v>0.9</v>
      </c>
      <c r="P24" s="113">
        <v>125</v>
      </c>
      <c r="Q24" s="111" t="s">
        <v>20</v>
      </c>
      <c r="R24" s="109">
        <v>2</v>
      </c>
      <c r="S24" s="114">
        <f t="shared" si="1"/>
        <v>8.1000000000000014</v>
      </c>
      <c r="U24" s="29"/>
    </row>
    <row r="25" spans="1:21" s="20" customFormat="1" ht="12.75" customHeight="1" thickBot="1">
      <c r="A25" s="28">
        <v>12</v>
      </c>
      <c r="B25" s="100" t="s">
        <v>76</v>
      </c>
      <c r="C25" s="101" t="s">
        <v>29</v>
      </c>
      <c r="D25" s="102">
        <v>98</v>
      </c>
      <c r="E25" s="102">
        <v>3350</v>
      </c>
      <c r="F25" s="103" t="s">
        <v>77</v>
      </c>
      <c r="G25" s="104" t="s">
        <v>78</v>
      </c>
      <c r="H25" s="105" t="s">
        <v>47</v>
      </c>
      <c r="I25" s="106" t="s">
        <v>79</v>
      </c>
      <c r="J25" s="107">
        <v>150</v>
      </c>
      <c r="K25" s="108" t="s">
        <v>20</v>
      </c>
      <c r="L25" s="109">
        <v>5.55</v>
      </c>
      <c r="M25" s="110">
        <v>150</v>
      </c>
      <c r="N25" s="111" t="s">
        <v>20</v>
      </c>
      <c r="O25" s="112">
        <v>8.1999999999999993</v>
      </c>
      <c r="P25" s="113">
        <v>125</v>
      </c>
      <c r="Q25" s="111" t="s">
        <v>20</v>
      </c>
      <c r="R25" s="109">
        <v>4.5</v>
      </c>
      <c r="S25" s="114">
        <f t="shared" si="1"/>
        <v>18.25</v>
      </c>
      <c r="U25" s="29"/>
    </row>
    <row r="26" spans="1:21" s="20" customFormat="1" ht="12.75" customHeight="1" thickBot="1">
      <c r="A26" s="28">
        <v>13</v>
      </c>
      <c r="B26" s="100" t="s">
        <v>80</v>
      </c>
      <c r="C26" s="101" t="s">
        <v>29</v>
      </c>
      <c r="D26" s="102">
        <v>100</v>
      </c>
      <c r="E26" s="102">
        <v>3139</v>
      </c>
      <c r="F26" s="103" t="s">
        <v>81</v>
      </c>
      <c r="G26" s="104" t="s">
        <v>82</v>
      </c>
      <c r="H26" s="105" t="s">
        <v>47</v>
      </c>
      <c r="I26" s="106" t="s">
        <v>83</v>
      </c>
      <c r="J26" s="107"/>
      <c r="K26" s="108"/>
      <c r="L26" s="109"/>
      <c r="M26" s="110">
        <v>150</v>
      </c>
      <c r="N26" s="111" t="s">
        <v>20</v>
      </c>
      <c r="O26" s="112">
        <v>7</v>
      </c>
      <c r="P26" s="113"/>
      <c r="Q26" s="111"/>
      <c r="R26" s="109"/>
      <c r="S26" s="114">
        <f t="shared" si="1"/>
        <v>7</v>
      </c>
      <c r="U26" s="29"/>
    </row>
    <row r="27" spans="1:21" s="20" customFormat="1" ht="12.75" customHeight="1" thickBot="1">
      <c r="A27" s="28">
        <v>14</v>
      </c>
      <c r="B27" s="100" t="s">
        <v>84</v>
      </c>
      <c r="C27" s="101" t="s">
        <v>29</v>
      </c>
      <c r="D27" s="102">
        <v>102</v>
      </c>
      <c r="E27" s="102">
        <v>3255</v>
      </c>
      <c r="F27" s="103" t="s">
        <v>85</v>
      </c>
      <c r="G27" s="104" t="s">
        <v>86</v>
      </c>
      <c r="H27" s="105" t="s">
        <v>47</v>
      </c>
      <c r="I27" s="106" t="s">
        <v>87</v>
      </c>
      <c r="J27" s="107">
        <v>150</v>
      </c>
      <c r="K27" s="108" t="s">
        <v>20</v>
      </c>
      <c r="L27" s="109">
        <v>4.55</v>
      </c>
      <c r="M27" s="110"/>
      <c r="N27" s="111"/>
      <c r="O27" s="112"/>
      <c r="P27" s="113"/>
      <c r="Q27" s="111"/>
      <c r="R27" s="109"/>
      <c r="S27" s="114">
        <f t="shared" si="1"/>
        <v>4.55</v>
      </c>
      <c r="U27" s="29"/>
    </row>
    <row r="28" spans="1:21" s="20" customFormat="1" ht="12.75" customHeight="1" thickBot="1">
      <c r="A28" s="28">
        <v>15</v>
      </c>
      <c r="B28" s="100" t="s">
        <v>88</v>
      </c>
      <c r="C28" s="101" t="s">
        <v>29</v>
      </c>
      <c r="D28" s="102">
        <v>102</v>
      </c>
      <c r="E28" s="102">
        <v>3255</v>
      </c>
      <c r="F28" s="103" t="s">
        <v>85</v>
      </c>
      <c r="G28" s="104" t="s">
        <v>86</v>
      </c>
      <c r="H28" s="105" t="s">
        <v>47</v>
      </c>
      <c r="I28" s="106" t="s">
        <v>87</v>
      </c>
      <c r="J28" s="107"/>
      <c r="K28" s="108"/>
      <c r="L28" s="109"/>
      <c r="M28" s="110">
        <v>150</v>
      </c>
      <c r="N28" s="111" t="s">
        <v>20</v>
      </c>
      <c r="O28" s="112">
        <v>4.3499999999999996</v>
      </c>
      <c r="P28" s="113">
        <v>125</v>
      </c>
      <c r="Q28" s="111" t="s">
        <v>20</v>
      </c>
      <c r="R28" s="109">
        <v>2.2000000000000002</v>
      </c>
      <c r="S28" s="114">
        <f t="shared" si="1"/>
        <v>6.55</v>
      </c>
      <c r="U28" s="29"/>
    </row>
    <row r="29" spans="1:21" s="20" customFormat="1" ht="12.75" customHeight="1" thickBot="1">
      <c r="A29" s="28">
        <v>16</v>
      </c>
      <c r="B29" s="55" t="s">
        <v>89</v>
      </c>
      <c r="C29" s="56" t="s">
        <v>29</v>
      </c>
      <c r="D29" s="57" t="s">
        <v>90</v>
      </c>
      <c r="E29" s="57">
        <v>3629</v>
      </c>
      <c r="F29" s="58" t="s">
        <v>91</v>
      </c>
      <c r="G29" s="59" t="s">
        <v>92</v>
      </c>
      <c r="H29" s="60" t="s">
        <v>47</v>
      </c>
      <c r="I29" s="61" t="s">
        <v>93</v>
      </c>
      <c r="J29" s="62">
        <v>150</v>
      </c>
      <c r="K29" s="63" t="s">
        <v>20</v>
      </c>
      <c r="L29" s="64">
        <v>4.6500000000000004</v>
      </c>
      <c r="M29" s="65">
        <v>150</v>
      </c>
      <c r="N29" s="66" t="s">
        <v>20</v>
      </c>
      <c r="O29" s="67">
        <v>0.85</v>
      </c>
      <c r="P29" s="68">
        <v>125</v>
      </c>
      <c r="Q29" s="66" t="s">
        <v>20</v>
      </c>
      <c r="R29" s="64">
        <v>2</v>
      </c>
      <c r="S29" s="69">
        <f t="shared" si="1"/>
        <v>7.5</v>
      </c>
      <c r="U29" s="29"/>
    </row>
    <row r="30" spans="1:21" s="20" customFormat="1" ht="12.75" customHeight="1" thickBot="1">
      <c r="A30" s="28">
        <v>17</v>
      </c>
      <c r="B30" s="100" t="s">
        <v>94</v>
      </c>
      <c r="C30" s="101" t="s">
        <v>29</v>
      </c>
      <c r="D30" s="102">
        <v>104</v>
      </c>
      <c r="E30" s="102">
        <v>3250</v>
      </c>
      <c r="F30" s="103" t="s">
        <v>95</v>
      </c>
      <c r="G30" s="104" t="s">
        <v>96</v>
      </c>
      <c r="H30" s="105" t="s">
        <v>47</v>
      </c>
      <c r="I30" s="106" t="s">
        <v>97</v>
      </c>
      <c r="J30" s="107"/>
      <c r="K30" s="108"/>
      <c r="L30" s="109"/>
      <c r="M30" s="110">
        <v>150</v>
      </c>
      <c r="N30" s="111" t="s">
        <v>20</v>
      </c>
      <c r="O30" s="112">
        <v>4.5</v>
      </c>
      <c r="P30" s="113">
        <v>125</v>
      </c>
      <c r="Q30" s="111" t="s">
        <v>20</v>
      </c>
      <c r="R30" s="109">
        <v>2.2000000000000002</v>
      </c>
      <c r="S30" s="114">
        <f t="shared" si="1"/>
        <v>6.7</v>
      </c>
      <c r="U30" s="29"/>
    </row>
    <row r="31" spans="1:21" s="20" customFormat="1" ht="12.75" customHeight="1" thickBot="1">
      <c r="A31" s="28">
        <v>18</v>
      </c>
      <c r="B31" s="132" t="s">
        <v>99</v>
      </c>
      <c r="C31" s="133" t="s">
        <v>29</v>
      </c>
      <c r="D31" s="134" t="s">
        <v>26</v>
      </c>
      <c r="E31" s="134" t="s">
        <v>26</v>
      </c>
      <c r="F31" s="135" t="s">
        <v>100</v>
      </c>
      <c r="G31" s="136" t="s">
        <v>101</v>
      </c>
      <c r="H31" s="137" t="s">
        <v>102</v>
      </c>
      <c r="I31" s="138" t="s">
        <v>103</v>
      </c>
      <c r="J31" s="139">
        <v>150</v>
      </c>
      <c r="K31" s="140" t="s">
        <v>20</v>
      </c>
      <c r="L31" s="141">
        <v>5.85</v>
      </c>
      <c r="M31" s="142"/>
      <c r="N31" s="143"/>
      <c r="O31" s="144"/>
      <c r="P31" s="145"/>
      <c r="Q31" s="143"/>
      <c r="R31" s="141"/>
      <c r="S31" s="131">
        <f t="shared" si="1"/>
        <v>5.85</v>
      </c>
      <c r="U31" s="29"/>
    </row>
    <row r="32" spans="1:21" ht="13.5" thickBot="1">
      <c r="C32" s="15"/>
      <c r="D32" s="15"/>
      <c r="E32" s="15"/>
      <c r="F32" s="15"/>
      <c r="G32" s="16" t="s">
        <v>105</v>
      </c>
      <c r="H32" s="15"/>
      <c r="I32" s="15"/>
      <c r="J32" s="43"/>
      <c r="K32" s="17" t="s">
        <v>21</v>
      </c>
      <c r="L32" s="18">
        <f>SUM(L12:L31)</f>
        <v>59.05</v>
      </c>
      <c r="M32" s="130"/>
      <c r="N32" s="17"/>
      <c r="O32" s="18">
        <f>SUM(O12:O31)</f>
        <v>43.45</v>
      </c>
      <c r="P32" s="130"/>
      <c r="Q32" s="17"/>
      <c r="R32" s="18">
        <f>SUM(R12:R31)</f>
        <v>23.799999999999997</v>
      </c>
      <c r="S32" s="19">
        <f>SUM(S12:S31)</f>
        <v>126.3</v>
      </c>
    </row>
    <row r="33" spans="3:19">
      <c r="C33" s="20"/>
      <c r="D33" s="20"/>
      <c r="E33" s="20"/>
      <c r="F33" s="20"/>
      <c r="G33" s="21"/>
      <c r="H33" s="22"/>
      <c r="I33" s="23"/>
      <c r="J33" s="44"/>
      <c r="K33" s="53"/>
      <c r="L33" s="54"/>
      <c r="M33" s="46"/>
      <c r="N33" s="29"/>
      <c r="O33" s="29"/>
      <c r="P33" s="46"/>
      <c r="Q33" s="29"/>
      <c r="R33" s="29"/>
      <c r="S33" s="24"/>
    </row>
    <row r="34" spans="3:19">
      <c r="C34" s="20"/>
      <c r="D34" s="20"/>
      <c r="E34" s="20"/>
      <c r="F34" s="20"/>
      <c r="G34" s="21"/>
      <c r="H34" s="22"/>
      <c r="I34" s="23"/>
      <c r="J34" s="44"/>
      <c r="K34" s="45"/>
      <c r="L34" s="47"/>
      <c r="M34" s="48"/>
      <c r="N34" s="47"/>
      <c r="O34" s="47"/>
      <c r="P34" s="48"/>
      <c r="Q34" s="47"/>
      <c r="R34" s="47"/>
      <c r="S34" s="24"/>
    </row>
  </sheetData>
  <mergeCells count="27">
    <mergeCell ref="B9:B11"/>
    <mergeCell ref="C9:C11"/>
    <mergeCell ref="D9:D11"/>
    <mergeCell ref="E9:E11"/>
    <mergeCell ref="F9:F11"/>
    <mergeCell ref="K9:K11"/>
    <mergeCell ref="L9:L10"/>
    <mergeCell ref="S6:S10"/>
    <mergeCell ref="G6:I8"/>
    <mergeCell ref="G9:G10"/>
    <mergeCell ref="H9:I10"/>
    <mergeCell ref="R9:R10"/>
    <mergeCell ref="G4:S5"/>
    <mergeCell ref="B4:F5"/>
    <mergeCell ref="B6:B8"/>
    <mergeCell ref="C6:F8"/>
    <mergeCell ref="J6:R6"/>
    <mergeCell ref="J7:L8"/>
    <mergeCell ref="M7:R7"/>
    <mergeCell ref="M8:O8"/>
    <mergeCell ref="P8:R8"/>
    <mergeCell ref="M9:M10"/>
    <mergeCell ref="N9:N11"/>
    <mergeCell ref="O9:O10"/>
    <mergeCell ref="P9:P10"/>
    <mergeCell ref="Q9:Q11"/>
    <mergeCell ref="J9:J10"/>
  </mergeCells>
  <phoneticPr fontId="13" type="noConversion"/>
  <pageMargins left="0.39370078740157483" right="0.19685039370078741" top="0.23622047244094491" bottom="0.23622047244094491" header="0" footer="0.31496062992125984"/>
  <pageSetup paperSize="8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Výpis</vt:lpstr>
      <vt:lpstr>Výpis!Oblast_tisku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zaosel</dc:title>
  <dc:creator>Ing. Říhová</dc:creator>
  <cp:lastModifiedBy>Vlach Štěpán</cp:lastModifiedBy>
  <cp:lastPrinted>2020-09-30T06:47:56Z</cp:lastPrinted>
  <dcterms:created xsi:type="dcterms:W3CDTF">2001-09-20T17:39:01Z</dcterms:created>
  <dcterms:modified xsi:type="dcterms:W3CDTF">2020-09-30T07:05:40Z</dcterms:modified>
</cp:coreProperties>
</file>