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HZS_Specialni CAS_NOR\"/>
    </mc:Choice>
  </mc:AlternateContent>
  <xr:revisionPtr revIDLastSave="0" documentId="13_ncr:1_{7F48BB34-F108-4E5A-96AA-F699AA9190E7}" xr6:coauthVersionLast="47" xr6:coauthVersionMax="47" xr10:uidLastSave="{00000000-0000-0000-0000-000000000000}"/>
  <bookViews>
    <workbookView xWindow="-110" yWindow="-110" windowWidth="19420" windowHeight="10300" tabRatio="636" xr2:uid="{00000000-000D-0000-FFFF-FFFF00000000}"/>
  </bookViews>
  <sheets>
    <sheet name="Seznam příslušenství CAS" sheetId="4" r:id="rId1"/>
  </sheets>
  <definedNames>
    <definedName name="_xlnm._FilterDatabase" localSheetId="0" hidden="1">'Seznam příslušenství CAS'!$A$2:$J$120</definedName>
    <definedName name="_xlnm.Print_Titles" localSheetId="0">'Seznam příslušenství CAS'!$2:$2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I6" i="4"/>
  <c r="J6" i="4" s="1"/>
  <c r="H119" i="4"/>
  <c r="I119" i="4"/>
  <c r="J119" i="4" s="1"/>
  <c r="I87" i="4"/>
  <c r="J87" i="4"/>
  <c r="H117" i="4"/>
  <c r="I117" i="4"/>
  <c r="J117" i="4" s="1"/>
  <c r="H118" i="4"/>
  <c r="I118" i="4"/>
  <c r="J118" i="4" s="1"/>
  <c r="H129" i="4"/>
  <c r="I129" i="4"/>
  <c r="J129" i="4" s="1"/>
  <c r="H100" i="4" l="1"/>
  <c r="I100" i="4"/>
  <c r="J100" i="4" s="1"/>
  <c r="H96" i="4"/>
  <c r="I96" i="4"/>
  <c r="J96" i="4" s="1"/>
  <c r="H93" i="4"/>
  <c r="I93" i="4"/>
  <c r="J93" i="4" s="1"/>
  <c r="H85" i="4"/>
  <c r="I85" i="4"/>
  <c r="J85" i="4" s="1"/>
  <c r="H86" i="4"/>
  <c r="I86" i="4"/>
  <c r="J86" i="4" s="1"/>
  <c r="H54" i="4" l="1"/>
  <c r="I54" i="4"/>
  <c r="J54" i="4" s="1"/>
  <c r="H14" i="4"/>
  <c r="I14" i="4"/>
  <c r="J14" i="4" s="1"/>
  <c r="I128" i="4" l="1"/>
  <c r="J128" i="4" s="1"/>
  <c r="H128" i="4"/>
  <c r="I127" i="4"/>
  <c r="J127" i="4" s="1"/>
  <c r="H127" i="4"/>
  <c r="I126" i="4"/>
  <c r="J126" i="4" s="1"/>
  <c r="H126" i="4"/>
  <c r="I125" i="4"/>
  <c r="J125" i="4" s="1"/>
  <c r="H125" i="4"/>
  <c r="I124" i="4"/>
  <c r="J124" i="4" s="1"/>
  <c r="H124" i="4"/>
  <c r="I123" i="4"/>
  <c r="J123" i="4" s="1"/>
  <c r="H123" i="4"/>
  <c r="I122" i="4"/>
  <c r="J122" i="4" s="1"/>
  <c r="H122" i="4"/>
  <c r="I121" i="4"/>
  <c r="J121" i="4" s="1"/>
  <c r="H121" i="4"/>
  <c r="H15" i="4" l="1"/>
  <c r="I15" i="4"/>
  <c r="J15" i="4" s="1"/>
  <c r="H16" i="4"/>
  <c r="I16" i="4"/>
  <c r="J16" i="4" s="1"/>
  <c r="H17" i="4"/>
  <c r="I17" i="4"/>
  <c r="J17" i="4" s="1"/>
  <c r="H18" i="4"/>
  <c r="I18" i="4"/>
  <c r="J18" i="4" s="1"/>
  <c r="H19" i="4"/>
  <c r="I19" i="4"/>
  <c r="J19" i="4" s="1"/>
  <c r="H79" i="4"/>
  <c r="I79" i="4"/>
  <c r="J79" i="4" s="1"/>
  <c r="H27" i="4"/>
  <c r="I27" i="4"/>
  <c r="J27" i="4" s="1"/>
  <c r="H53" i="4"/>
  <c r="I53" i="4"/>
  <c r="J53" i="4" s="1"/>
  <c r="H55" i="4"/>
  <c r="I55" i="4"/>
  <c r="J55" i="4" s="1"/>
  <c r="H56" i="4"/>
  <c r="I56" i="4"/>
  <c r="J56" i="4" s="1"/>
  <c r="H57" i="4"/>
  <c r="I57" i="4"/>
  <c r="J57" i="4" s="1"/>
  <c r="H58" i="4"/>
  <c r="I58" i="4"/>
  <c r="J58" i="4" s="1"/>
  <c r="H61" i="4"/>
  <c r="I61" i="4"/>
  <c r="J61" i="4" s="1"/>
  <c r="H62" i="4"/>
  <c r="I62" i="4"/>
  <c r="J62" i="4" s="1"/>
  <c r="H63" i="4"/>
  <c r="I63" i="4"/>
  <c r="J63" i="4" s="1"/>
  <c r="H65" i="4"/>
  <c r="I65" i="4"/>
  <c r="J65" i="4" s="1"/>
  <c r="H64" i="4"/>
  <c r="I64" i="4"/>
  <c r="J64" i="4" s="1"/>
  <c r="H66" i="4"/>
  <c r="I66" i="4"/>
  <c r="J66" i="4" s="1"/>
  <c r="H67" i="4"/>
  <c r="I67" i="4"/>
  <c r="J67" i="4" s="1"/>
  <c r="H68" i="4"/>
  <c r="I68" i="4"/>
  <c r="J68" i="4" s="1"/>
  <c r="H69" i="4"/>
  <c r="I69" i="4"/>
  <c r="J69" i="4" s="1"/>
  <c r="H70" i="4"/>
  <c r="I70" i="4"/>
  <c r="J70" i="4" s="1"/>
  <c r="H71" i="4"/>
  <c r="I71" i="4"/>
  <c r="J71" i="4" s="1"/>
  <c r="H72" i="4"/>
  <c r="I72" i="4"/>
  <c r="J72" i="4" s="1"/>
  <c r="H73" i="4"/>
  <c r="I73" i="4"/>
  <c r="J73" i="4" s="1"/>
  <c r="H74" i="4"/>
  <c r="I74" i="4"/>
  <c r="J74" i="4" s="1"/>
  <c r="H76" i="4"/>
  <c r="I76" i="4"/>
  <c r="J76" i="4" s="1"/>
  <c r="H77" i="4"/>
  <c r="I77" i="4"/>
  <c r="J77" i="4" s="1"/>
  <c r="H78" i="4"/>
  <c r="I78" i="4"/>
  <c r="J78" i="4" s="1"/>
  <c r="H80" i="4"/>
  <c r="I80" i="4"/>
  <c r="J80" i="4" s="1"/>
  <c r="H81" i="4"/>
  <c r="I81" i="4"/>
  <c r="J81" i="4" s="1"/>
  <c r="H82" i="4"/>
  <c r="I82" i="4"/>
  <c r="J82" i="4" s="1"/>
  <c r="H83" i="4"/>
  <c r="I83" i="4"/>
  <c r="J83" i="4" s="1"/>
  <c r="H84" i="4"/>
  <c r="I84" i="4"/>
  <c r="J84" i="4" s="1"/>
  <c r="H88" i="4"/>
  <c r="I88" i="4"/>
  <c r="J88" i="4" s="1"/>
  <c r="H89" i="4"/>
  <c r="I89" i="4"/>
  <c r="J89" i="4" s="1"/>
  <c r="H90" i="4"/>
  <c r="I90" i="4"/>
  <c r="J90" i="4" s="1"/>
  <c r="H91" i="4"/>
  <c r="I91" i="4"/>
  <c r="J91" i="4" s="1"/>
  <c r="H95" i="4"/>
  <c r="I95" i="4"/>
  <c r="J95" i="4" s="1"/>
  <c r="H98" i="4"/>
  <c r="I98" i="4"/>
  <c r="J98" i="4" s="1"/>
  <c r="H99" i="4"/>
  <c r="I99" i="4"/>
  <c r="J99" i="4" s="1"/>
  <c r="H103" i="4"/>
  <c r="I103" i="4"/>
  <c r="J103" i="4" s="1"/>
  <c r="H104" i="4"/>
  <c r="I104" i="4"/>
  <c r="J104" i="4" s="1"/>
  <c r="H106" i="4"/>
  <c r="I106" i="4"/>
  <c r="J106" i="4" s="1"/>
  <c r="H107" i="4"/>
  <c r="I107" i="4"/>
  <c r="J107" i="4" s="1"/>
  <c r="H108" i="4"/>
  <c r="I108" i="4"/>
  <c r="J108" i="4" s="1"/>
  <c r="H109" i="4"/>
  <c r="I109" i="4"/>
  <c r="J109" i="4" s="1"/>
  <c r="H110" i="4"/>
  <c r="I110" i="4"/>
  <c r="J110" i="4" s="1"/>
  <c r="H92" i="4"/>
  <c r="I92" i="4"/>
  <c r="J92" i="4" s="1"/>
  <c r="H97" i="4"/>
  <c r="I97" i="4"/>
  <c r="J97" i="4" s="1"/>
  <c r="H114" i="4"/>
  <c r="I114" i="4"/>
  <c r="J114" i="4" s="1"/>
  <c r="I3" i="4"/>
  <c r="J3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13" i="4"/>
  <c r="J113" i="4" s="1"/>
  <c r="I13" i="4"/>
  <c r="J13" i="4" s="1"/>
  <c r="I112" i="4"/>
  <c r="J112" i="4" s="1"/>
  <c r="H3" i="4"/>
  <c r="H7" i="4"/>
  <c r="H8" i="4"/>
  <c r="H9" i="4"/>
  <c r="H10" i="4"/>
  <c r="H11" i="4"/>
  <c r="H12" i="4"/>
  <c r="H113" i="4"/>
  <c r="H13" i="4"/>
  <c r="H112" i="4"/>
  <c r="I26" i="4" l="1"/>
  <c r="J26" i="4" s="1"/>
  <c r="H26" i="4"/>
  <c r="I25" i="4"/>
  <c r="J25" i="4" s="1"/>
  <c r="H25" i="4"/>
  <c r="I24" i="4"/>
  <c r="J24" i="4" s="1"/>
  <c r="H24" i="4"/>
  <c r="I23" i="4"/>
  <c r="J23" i="4" s="1"/>
  <c r="H23" i="4"/>
  <c r="I22" i="4"/>
  <c r="J22" i="4" s="1"/>
  <c r="H22" i="4"/>
  <c r="I21" i="4"/>
  <c r="J21" i="4" s="1"/>
  <c r="H21" i="4"/>
  <c r="I20" i="4"/>
  <c r="J20" i="4" s="1"/>
  <c r="H20" i="4"/>
  <c r="I105" i="4"/>
  <c r="J105" i="4" s="1"/>
  <c r="H105" i="4"/>
</calcChain>
</file>

<file path=xl/sharedStrings.xml><?xml version="1.0" encoding="utf-8"?>
<sst xmlns="http://schemas.openxmlformats.org/spreadsheetml/2006/main" count="442" uniqueCount="241">
  <si>
    <t>počet kusů</t>
  </si>
  <si>
    <t>dodá</t>
  </si>
  <si>
    <t>umístění</t>
  </si>
  <si>
    <t>kabina</t>
  </si>
  <si>
    <t>dodavatel</t>
  </si>
  <si>
    <t>nabízený typ</t>
  </si>
  <si>
    <t>rozdělovač 75-52/75/52</t>
  </si>
  <si>
    <t>přechod 75/52</t>
  </si>
  <si>
    <t xml:space="preserve">Požární příslušenství CAS                                                  </t>
  </si>
  <si>
    <t>Cena celkem bez DPH</t>
  </si>
  <si>
    <t>Cena celkem 
s DPH</t>
  </si>
  <si>
    <t>cena za 1kus 
s DPH</t>
  </si>
  <si>
    <t>cena za 1kus 
bez  DPH</t>
  </si>
  <si>
    <t>hadice požární izolovaná 52x20</t>
  </si>
  <si>
    <t>hadice požární izolovaná 75x20</t>
  </si>
  <si>
    <t>hadice požární izolovaná 75x5</t>
  </si>
  <si>
    <t>můstek hadicový</t>
  </si>
  <si>
    <t>mýdlo tekuté, 500 ml</t>
  </si>
  <si>
    <t>nádoba na pohonné hmoty a olej k motorové pile</t>
  </si>
  <si>
    <t>pilka na kov</t>
  </si>
  <si>
    <t>šroubovák křížový PZ 1</t>
  </si>
  <si>
    <t>šroubovák křížový PZ 2</t>
  </si>
  <si>
    <t>šroubovák křížový PZ 3</t>
  </si>
  <si>
    <t>nástavec sací na pěnidlo k čerpadlu</t>
  </si>
  <si>
    <t>nůž (řezák) na bezpečnostní pásy</t>
  </si>
  <si>
    <t>objímka na hadici požární izolovanou 75 v obalu</t>
  </si>
  <si>
    <t>objímka nahadici požární izolovanou 52 v obalu</t>
  </si>
  <si>
    <t>páčidlo ploché</t>
  </si>
  <si>
    <t>páska vytyčovací červeno-bílá</t>
  </si>
  <si>
    <t>popruh upínací s napínacím prostředkem - min. 5t</t>
  </si>
  <si>
    <t>povinná výbava vozidla (trojuhelník, zvedák, …)</t>
  </si>
  <si>
    <t>lopatka dřevorubecká s obracákem</t>
  </si>
  <si>
    <t>lišta k MPŘ - náhradní</t>
  </si>
  <si>
    <t>nástavec k hydrantovému klíči (20x20, 38x38)</t>
  </si>
  <si>
    <t xml:space="preserve">nástavec pěnotvorný na proudnici vysokotlakou </t>
  </si>
  <si>
    <t>objímka nahadici požární izolovanou 42 v obalu</t>
  </si>
  <si>
    <t xml:space="preserve">přechod 52/25 </t>
  </si>
  <si>
    <t>přechod šroubení 110/75</t>
  </si>
  <si>
    <t>ručníky papírové</t>
  </si>
  <si>
    <t>ventil přetlakový 75</t>
  </si>
  <si>
    <t>hadice požární izolovaná 25x20</t>
  </si>
  <si>
    <t>hadice požární izolovaná 42x20</t>
  </si>
  <si>
    <t>pytel igelitový</t>
  </si>
  <si>
    <t>kleště štípací pákové na tyče a svorníky (nejméně 600mm)</t>
  </si>
  <si>
    <t>koště cestářské (TP-TS/12-2019)</t>
  </si>
  <si>
    <t>lopata (TP-TS/12-2019)</t>
  </si>
  <si>
    <t>motykosekera (TP-TS/12-2019)</t>
  </si>
  <si>
    <t>nástavec hydrantový ( podle ČSN 38 9441)</t>
  </si>
  <si>
    <t>nástroj vyprošťovací ruční jednodílný, minimální délka 700 mm (např. HOOLIGAN Tool nebo obdobný)</t>
  </si>
  <si>
    <t>prostředky první pomoci 13 (TP-TS/08-2016)</t>
  </si>
  <si>
    <t>proudnice kombinovaná 25  (TP-TS/11-2019)</t>
  </si>
  <si>
    <t>proudnice kombinovaná 52 (TP-TS/13-2019)</t>
  </si>
  <si>
    <t>přístroj dýchací izolační se zásobou 1800 l vzduchu (na počet sedadel v CAS)</t>
  </si>
  <si>
    <t>přístroj hasicí práškový ruční (hasicí schopnost 34A a
zároveň 183B) (obsah náplně 6 Kg)</t>
  </si>
  <si>
    <t>sběrač (110-75/75)</t>
  </si>
  <si>
    <t>sekera požární bourací (TP-TS/12-2019)</t>
  </si>
  <si>
    <t>svítilna ruční s dobíjecím zdrojem - LED ATEX (na počet sedadel v CAS)</t>
  </si>
  <si>
    <t>lano nízkoprůtažné s opláštěným jádrem, typ A, délka 30 m</t>
  </si>
  <si>
    <t>láhev tlaková náhradní (50% počtu dýchacích přístrojů, nejméně 2 ks)</t>
  </si>
  <si>
    <t>Ermak 20 - objem 20l (kód 120 040 300)</t>
  </si>
  <si>
    <t>FORTUM 24"/600 mm</t>
  </si>
  <si>
    <t>klíč k hydrantu nadzemnímu</t>
  </si>
  <si>
    <t>B75 přenosný AWG</t>
  </si>
  <si>
    <t>MILWAUKEE M18 CAG125XPDB-0</t>
  </si>
  <si>
    <t>MILWAUKEE M18 HOAL-0</t>
  </si>
  <si>
    <t>DŘEVORUBECKÁ LOPATKA MALÁ STIHL (ST00008812701)</t>
  </si>
  <si>
    <t>LUXFER L67B NLL 6,8 l/300 bar</t>
  </si>
  <si>
    <t>Prosavon SCRUB+ 500ml</t>
  </si>
  <si>
    <t>KANYSTR STIHL 3+1,5 L KOMBINOVANÝ ORANŽOVÝ</t>
  </si>
  <si>
    <t>JET PROTEK (62102)</t>
  </si>
  <si>
    <t>PARATECH-Hooligan 91,4 cm se standardními čelistmi</t>
  </si>
  <si>
    <t>nůž na bezpečnostní pásy pružínový EVOLUTION (63442)</t>
  </si>
  <si>
    <t>C52 PROTEK 2366</t>
  </si>
  <si>
    <t>D25 PROTEK 2361</t>
  </si>
  <si>
    <t>Dräger PSS® AirBoss</t>
  </si>
  <si>
    <t>kulový AWG C - DCD (61469)</t>
  </si>
  <si>
    <t>velikost XL</t>
  </si>
  <si>
    <t>FISKARS štípací X17 - M</t>
  </si>
  <si>
    <t>SURVIVOR ATEX LI-ION 12/230V (EUROLAMP)</t>
  </si>
  <si>
    <t>B75 AWG bez úpravy pro sport</t>
  </si>
  <si>
    <t>FOMEI 10x50 BEATER FMC</t>
  </si>
  <si>
    <t>P&amp;H hadice D25 - 20 m zásah se spojkou Al</t>
  </si>
  <si>
    <t>P&amp;H FIRE ORANGE C42 - 20 m zásah se spojkou Al</t>
  </si>
  <si>
    <t>P&amp;H hadice C52 - 20 m zásah se spojkou Al</t>
  </si>
  <si>
    <t>P&amp;H hadice B75 - 20 m zásah se spojkou Al</t>
  </si>
  <si>
    <t>P&amp;H hadice B75 - 5 m se spojkou Al</t>
  </si>
  <si>
    <t xml:space="preserve">P&amp;H/2x2metry </t>
  </si>
  <si>
    <t>kbelík kovový objem 10 l</t>
  </si>
  <si>
    <t>REO AMOS/Kbelík plechový pozinkovaný 10 l</t>
  </si>
  <si>
    <t>P&amp;H/Klíč k nadzemnímu hydrantu - mosaz</t>
  </si>
  <si>
    <t>P&amp;H/ Klíč k podzemnímu hydrantu</t>
  </si>
  <si>
    <t>P&amp;H/Klíč na spojky 75/52(kód vv 230)</t>
  </si>
  <si>
    <t>P&amp;H/ Klíč na spojky 125/75</t>
  </si>
  <si>
    <t>PROBO-NB/kopáč 4 - zubý kovaný jasanová násada</t>
  </si>
  <si>
    <t>EURO NÁŘADÍ s.r.o/Koště silniční, 800 x 60 mm, vlas 8 cm, červené</t>
  </si>
  <si>
    <t>LANEX/ Lano STATIC  (záchranné) 11mm x 30m</t>
  </si>
  <si>
    <t>AMNproTrade s.r.o./univerzální kovová, dřevěná násada (211747)</t>
  </si>
  <si>
    <t>PROBO_NB/ motykosekera Z 3014</t>
  </si>
  <si>
    <t>Vyzbrojna/ Můstek přejezdový - vyroben z tvrdé gumy černé barvy (150 050 111)</t>
  </si>
  <si>
    <t>MEVATEC/ PLASTOVÝ KANYSTR NA PHM+D175 10 L</t>
  </si>
  <si>
    <t>PROBO-NB/ 1x vstupní rozměr 20 x 20 mm (61925); 1x vstupní rozměr: 38×38 mm (63217)</t>
  </si>
  <si>
    <t>PROBO - NB/ gumová B75 (63757)</t>
  </si>
  <si>
    <t>PROBO - NB/ gumová C42 (63576)</t>
  </si>
  <si>
    <t>PROBO - NB/ gumová C52 (63758)</t>
  </si>
  <si>
    <t>IVK spol. s r.o./páčidlo s hrotem, 800mm</t>
  </si>
  <si>
    <t>PROBO-NB/ Vytyčovací páska HASIČI - VSTUP ZAKÁZÁN; 500m v roli</t>
  </si>
  <si>
    <t>P&amp;H/ přechod 52/25</t>
  </si>
  <si>
    <t>P&amp;H/ přechod 75/52</t>
  </si>
  <si>
    <t>P&amp;H/ přechod šroubení 110/75</t>
  </si>
  <si>
    <t xml:space="preserve">STIHL FUNCTION BASIC </t>
  </si>
  <si>
    <t>HASTEX/ PG 6 LE/SUPER</t>
  </si>
  <si>
    <t>REO AMOS/ jednorázové NATURE (250ks)</t>
  </si>
  <si>
    <t>P&amp;H/ Sběrač A110</t>
  </si>
  <si>
    <t>Fire Axe</t>
  </si>
  <si>
    <t>pila motorová řetězová s příslušenstvím pila motorová řetězová s příslušenstvím, výkon motoru nejméně 3,5 kW, délka lišty nejméně 450 mm, hmotnost bez lišty nejvíce 6 kg, zvihový objem nejméně 59cm3 a vyšší.</t>
  </si>
  <si>
    <t>Motorová pila HUSQVARNA 562 XP</t>
  </si>
  <si>
    <t>komunikační prostředky</t>
  </si>
  <si>
    <t>LED reflektor - AKU (u HZS JHM zaveden typ např. Rosenbauer RLS1000, MILWAUKEE M18 HOAL-0)</t>
  </si>
  <si>
    <t>kulový AWG B - CBC (61468)</t>
  </si>
  <si>
    <t>dalekohled binokulární, min. 10x50</t>
  </si>
  <si>
    <t>držák hadicový v obalu, průměr min. 10 mm a délka min. 1,6 m, pevnost min. 15,6 kN</t>
  </si>
  <si>
    <t>hák trhací hliníkový, dvoudílný</t>
  </si>
  <si>
    <t>hasicí zádový vak, objem nejméně 20l</t>
  </si>
  <si>
    <t>koš na hadice požární izolované 25x20  (bez hadic)</t>
  </si>
  <si>
    <t>přilba ochranná lesnická</t>
  </si>
  <si>
    <t>rozdělovač 52-25/52/25</t>
  </si>
  <si>
    <t>sekera štípací (TP/TS/12-2019)</t>
  </si>
  <si>
    <t>hasák s vodící maticí 300 mm</t>
  </si>
  <si>
    <t>kladivo tesařské 800 g</t>
  </si>
  <si>
    <t>kleště kombinované 180 mm</t>
  </si>
  <si>
    <t>klíč "Imbus" (1.5, 2, 2.5, 3, 4, 5, 6, 7, 8 a 10 mm)</t>
  </si>
  <si>
    <t>klíč "Torx" (T10, T15, T20, T25, T27, T30, T40 a T45)</t>
  </si>
  <si>
    <t>klíč šroubový nastavitelný 300 mm</t>
  </si>
  <si>
    <t>klíč univerzální - rozvodné skříně a plyn</t>
  </si>
  <si>
    <t>metr svinovací ocelový 5 ,</t>
  </si>
  <si>
    <t>nůž odlamovací</t>
  </si>
  <si>
    <t>nůžky na plech 250 mm</t>
  </si>
  <si>
    <t>páčidlo 400 mm</t>
  </si>
  <si>
    <t>pilový listy na kov</t>
  </si>
  <si>
    <t>pilník dílenský tříhranný 200 mm</t>
  </si>
  <si>
    <t>průbojník 5 mm</t>
  </si>
  <si>
    <t>samolepící páska textilní 50 mm</t>
  </si>
  <si>
    <t>sekáč plochý 200 mm</t>
  </si>
  <si>
    <t>SIKO kleště 300 mm</t>
  </si>
  <si>
    <t>šroubovák plochý (2.5 mm, 4mm, 6.5 mm a 8mm)</t>
  </si>
  <si>
    <t>Batoh s vybavením na lesní požáry BAG 4H Classic</t>
  </si>
  <si>
    <t>koš na hadice požární izolované 42x20 (bez hadic)</t>
  </si>
  <si>
    <t xml:space="preserve">PaH/ kulový 2x B75 </t>
  </si>
  <si>
    <t>smáčedlo tuhé TS ECO, 50×260 mm (60240)</t>
  </si>
  <si>
    <t>Klíč k hydrantu podzemnímu</t>
  </si>
  <si>
    <t>klíč na hadice a armatury 75/52</t>
  </si>
  <si>
    <t>klíč na hadice sací</t>
  </si>
  <si>
    <t>pila rozbrušovací aku s příslušenstvím</t>
  </si>
  <si>
    <t xml:space="preserve">čerpadlo plovoucí s výtlačnou výškou nejméně 40 m </t>
  </si>
  <si>
    <t>PŘENOSNÉ VYSOKOTLAKÉ ČERPADLO GEJZÍR 95 m výtlačná výška , 480 l/min</t>
  </si>
  <si>
    <t xml:space="preserve">přiměšovací tubus na kartuče B75 </t>
  </si>
  <si>
    <t>kohout kulový přenosný 75</t>
  </si>
  <si>
    <t>tlumice</t>
  </si>
  <si>
    <t>Tlumice s teleskopickou násadou Vallfirest</t>
  </si>
  <si>
    <t xml:space="preserve">sada příslušenství k lanovému navijáku (2 ks třmen 8t , 2ks popruhy s nosností min. 8t  , 1x kladka, 2 ks nekonečné smyčky 8t 3/6m) 1 ks nekonečné smyčky 10t 10/20 m) </t>
  </si>
  <si>
    <t>Gorgui Classic</t>
  </si>
  <si>
    <t>univerzální ženilní nástroj- 4v1 motyka, sekyra, hasičské hrábě, McLeod</t>
  </si>
  <si>
    <t>Upínací popruh s ráčnou 2,5/5t délka minimálně 9m</t>
  </si>
  <si>
    <t>nádoba na pohonné hmoty k plovoucímu čerpadlu  10l</t>
  </si>
  <si>
    <t xml:space="preserve">sada pro hašení lesních požárů "D" program, zásahový batoh </t>
  </si>
  <si>
    <t>klíč kombinovaný očko plochý: (8, 10, 11, 12, 13, 14,
15, 16, 17, 18, 19, 20, 21, 22, 24, 27, 30 a 32 mm)</t>
  </si>
  <si>
    <r>
      <t xml:space="preserve">Požární příslušenství k jednomu kusu CAS 
</t>
    </r>
    <r>
      <rPr>
        <b/>
        <sz val="11"/>
        <color rgb="FFFF0000"/>
        <rFont val="Calibri"/>
        <family val="2"/>
        <charset val="238"/>
        <scheme val="minor"/>
      </rPr>
      <t>!Žlutě označené řádky doplní dodavatel!</t>
    </r>
  </si>
  <si>
    <t>zadavatel</t>
  </si>
  <si>
    <t>Fiskars SOLID</t>
  </si>
  <si>
    <t xml:space="preserve">zadní prostor čerpadla </t>
  </si>
  <si>
    <t>levá zadní úložná skříň</t>
  </si>
  <si>
    <t>pochozí plocha úložná skříň</t>
  </si>
  <si>
    <t>žebřík záchranný a zásahový pro hasiče přenosný pro tři osoby s dostupnou výškou nejméně 8 m, podle ČSN EN 1147</t>
  </si>
  <si>
    <t>pravá zadní úložná skříň</t>
  </si>
  <si>
    <t>levá přední úložná skříň</t>
  </si>
  <si>
    <t>levá přední/zadní úložná skříň</t>
  </si>
  <si>
    <t>1 x kabina 3 x pravá přední úložná skříň</t>
  </si>
  <si>
    <t>pravá přední úložná skříň</t>
  </si>
  <si>
    <t xml:space="preserve">pochozí plocha </t>
  </si>
  <si>
    <t>levá/pravá přední a zadní úložná skříň</t>
  </si>
  <si>
    <t>levá/pravá zadní úložná skříň</t>
  </si>
  <si>
    <t>pravá zadní/levá přední úložná skříň</t>
  </si>
  <si>
    <t>pochozí plocha</t>
  </si>
  <si>
    <t xml:space="preserve">Cena celkem </t>
  </si>
  <si>
    <t>Sdružovač (anténní filtr)</t>
  </si>
  <si>
    <t>Prutová anténa</t>
  </si>
  <si>
    <t>TPMe</t>
  </si>
  <si>
    <t>Brodit PBR-215523včetně MultiMove clipu</t>
  </si>
  <si>
    <t>hasící hřeby (sada)</t>
  </si>
  <si>
    <t>1 ks - Hasicí hřeb PH - ATTACK délka 55 cm (vv 371); 2 ks - Hasicí hřeb PH - DEFENSIVE délka 55 cm (vv 370)</t>
  </si>
  <si>
    <t>levvá zadní úložná skříň</t>
  </si>
  <si>
    <t xml:space="preserve">lano pracovní </t>
  </si>
  <si>
    <t xml:space="preserve">Lano průmyslové ENPRO 8 mm × 25 m </t>
  </si>
  <si>
    <t>AWG S4</t>
  </si>
  <si>
    <t>proudnice pěnotvorná na těžkou pěnu 400 l/min</t>
  </si>
  <si>
    <t xml:space="preserve">proudnice pěnotvorná na střední pěnu </t>
  </si>
  <si>
    <t>AWG M4</t>
  </si>
  <si>
    <t>Z4R AWG bez rukojeti</t>
  </si>
  <si>
    <t>přiměšovač přenosný 400l/min - savička přiměšovače</t>
  </si>
  <si>
    <t>přístroj hasicí CO2 ruční (hasicí schopnost 89B) (obsah náplně 5 Kg)</t>
  </si>
  <si>
    <t>HASTEX/ sněhový  S 5H</t>
  </si>
  <si>
    <t>rozdělovač 52/52-52</t>
  </si>
  <si>
    <t>kulový C-CC</t>
  </si>
  <si>
    <t xml:space="preserve">termokamera </t>
  </si>
  <si>
    <t>termokamera v obalu kufr PELI 1450</t>
  </si>
  <si>
    <t>4FIRE s.r.o./ Kužel dopravní svítící skládací 50CM</t>
  </si>
  <si>
    <t>kužel dopravní skládací 50 cm</t>
  </si>
  <si>
    <t>maska vyváděcí s hadicí pro připojení k druhému vývodu dýchacího přístroje v souladu s VVPO-CHS/12B-2016</t>
  </si>
  <si>
    <t>Rescue hood PSS Dräger</t>
  </si>
  <si>
    <t xml:space="preserve">maska ochranná celoobličejová </t>
  </si>
  <si>
    <t>Dräger FPS® 7000</t>
  </si>
  <si>
    <t>jednotka V2X, která umožní preferenci vozidla IZS na křižovatkách města Brna (pouze územní odbor Brno město)</t>
  </si>
  <si>
    <t>ochranný oděv proti sálavému teplu ČSN EN 1486</t>
  </si>
  <si>
    <t>vesta VELITEL ZÁSAHU</t>
  </si>
  <si>
    <t xml:space="preserve">vesta HASIČI </t>
  </si>
  <si>
    <t>vidle s násadou</t>
  </si>
  <si>
    <t xml:space="preserve">proudnice 75 s uzávěrem </t>
  </si>
  <si>
    <t>zastavovací terč pro řízení dopravy</t>
  </si>
  <si>
    <t>deflektor 52</t>
  </si>
  <si>
    <t>deflektor C52</t>
  </si>
  <si>
    <t>Hytera HM785</t>
  </si>
  <si>
    <t>Montážní sada TPMe</t>
  </si>
  <si>
    <t>převodník SCC-R Tetrapol TPMe/Hytera HM785 (včetně kabelu na hlavu TPMe)</t>
  </si>
  <si>
    <t>sada reproduktor + mikrofon pro vzdálené pracoviště pro HM785, kabel 14m + úprava pro převodník Tetrapol/Hytera</t>
  </si>
  <si>
    <t>analogová radiostanice s tlačítkovým mikrofonem</t>
  </si>
  <si>
    <t>anténní filtr</t>
  </si>
  <si>
    <t>analogová anténa</t>
  </si>
  <si>
    <t>digitální terminál</t>
  </si>
  <si>
    <t>montážní sada TPM 900</t>
  </si>
  <si>
    <t>převodník A/D</t>
  </si>
  <si>
    <t xml:space="preserve">komunikační jednotka pro druhé ovládání od čerpadla </t>
  </si>
  <si>
    <t>kompletní set montážního otočného podstavce včetně multi držáku.</t>
  </si>
  <si>
    <t>tablet</t>
  </si>
  <si>
    <t>kufr s nástroji - základní (TP-TS/09-2017_kufr černý PELI 1500) cena za kufr s nástroji zahrnuje kompletně vybavený kufr s výjmenovaným příslušenstvím</t>
  </si>
  <si>
    <t>kartuše - tuhé smáčedlo TS ECO</t>
  </si>
  <si>
    <t>kopáč (TP-TS/12-2019)</t>
  </si>
  <si>
    <t xml:space="preserve">řetěz pilový - náhradní </t>
  </si>
  <si>
    <t>rýč (TP-TS/12-2019)</t>
  </si>
  <si>
    <t>rukavice lékařské pro jednorázové použití nesterilní  (balení)</t>
  </si>
  <si>
    <t>Lanex</t>
  </si>
  <si>
    <t xml:space="preserve">                                                                                                     běžně používané příslušenství u HZS JHM -                                                                 nabídnuté parametry musí být min. stejné, nebo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</si>
</sst>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/>
    <xf numFmtId="0" fontId="2" fillId="2" borderId="0" xfId="0" applyFont="1" applyFill="1" applyAlignment="1"/>
    <xf numFmtId="1" fontId="1" fillId="3" borderId="9" xfId="0" applyNumberFormat="1" applyFont="1" applyFill="1" applyBorder="1" applyAlignment="1">
      <alignment horizontal="left" vertical="top" wrapText="1"/>
    </xf>
    <xf numFmtId="1" fontId="1" fillId="3" borderId="9" xfId="0" applyNumberFormat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top" wrapText="1"/>
    </xf>
    <xf numFmtId="1" fontId="1" fillId="3" borderId="10" xfId="0" applyNumberFormat="1" applyFont="1" applyFill="1" applyBorder="1" applyAlignment="1">
      <alignment horizontal="left" vertical="top" wrapText="1"/>
    </xf>
    <xf numFmtId="1" fontId="1" fillId="3" borderId="10" xfId="0" applyNumberFormat="1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vertical="top"/>
    </xf>
    <xf numFmtId="1" fontId="1" fillId="3" borderId="10" xfId="0" applyNumberFormat="1" applyFont="1" applyFill="1" applyBorder="1" applyAlignment="1">
      <alignment horizontal="center" vertical="center" shrinkToFit="1"/>
    </xf>
    <xf numFmtId="49" fontId="1" fillId="3" borderId="1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top" wrapText="1"/>
    </xf>
    <xf numFmtId="1" fontId="4" fillId="3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center"/>
    </xf>
    <xf numFmtId="1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/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left" vertical="top" wrapText="1"/>
    </xf>
    <xf numFmtId="1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/>
    <xf numFmtId="1" fontId="1" fillId="3" borderId="10" xfId="0" applyNumberFormat="1" applyFont="1" applyFill="1" applyBorder="1" applyAlignment="1">
      <alignment horizontal="center" vertical="top" shrinkToFit="1"/>
    </xf>
    <xf numFmtId="0" fontId="1" fillId="3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10" xfId="0" applyFont="1" applyFill="1" applyBorder="1" applyAlignment="1">
      <alignment horizontal="left" wrapText="1"/>
    </xf>
    <xf numFmtId="0" fontId="7" fillId="2" borderId="10" xfId="0" applyFont="1" applyFill="1" applyBorder="1" applyAlignment="1" applyProtection="1">
      <alignment horizontal="left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/>
    <xf numFmtId="0" fontId="1" fillId="3" borderId="9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CC99FF"/>
      <color rgb="FFFFCCCC"/>
      <color rgb="FFCCECFF"/>
      <color rgb="FFFFFF99"/>
      <color rgb="FFFF66CC"/>
      <color rgb="FFFF5050"/>
      <color rgb="FFFF9966"/>
      <color rgb="FF99CC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E131"/>
  <sheetViews>
    <sheetView tabSelected="1" zoomScale="80" zoomScaleNormal="80" zoomScaleSheetLayoutView="100" workbookViewId="0">
      <selection activeCell="R68" sqref="R68:S68"/>
    </sheetView>
  </sheetViews>
  <sheetFormatPr defaultColWidth="8.81640625" defaultRowHeight="14.5" x14ac:dyDescent="0.35"/>
  <cols>
    <col min="1" max="1" width="61.54296875" style="1" customWidth="1"/>
    <col min="2" max="2" width="57.26953125" style="1" customWidth="1"/>
    <col min="3" max="3" width="30.26953125" style="2" customWidth="1"/>
    <col min="4" max="4" width="8" style="6" customWidth="1"/>
    <col min="5" max="5" width="13.26953125" style="7" customWidth="1"/>
    <col min="6" max="6" width="34.1796875" style="8" customWidth="1"/>
    <col min="7" max="7" width="9.81640625" style="9" customWidth="1"/>
    <col min="8" max="8" width="10" style="5" customWidth="1"/>
    <col min="9" max="10" width="11" style="5" customWidth="1"/>
    <col min="11" max="11" width="5.453125" style="5" customWidth="1"/>
    <col min="12" max="180" width="8.81640625" style="5" customWidth="1"/>
    <col min="181" max="16384" width="8.81640625" style="5"/>
  </cols>
  <sheetData>
    <row r="1" spans="1:187" ht="46.5" customHeight="1" thickBot="1" x14ac:dyDescent="0.4">
      <c r="A1" s="80" t="s">
        <v>166</v>
      </c>
      <c r="B1" s="81"/>
      <c r="C1" s="81"/>
      <c r="D1" s="81"/>
      <c r="E1" s="81"/>
      <c r="F1" s="81"/>
      <c r="G1" s="81"/>
      <c r="H1" s="81"/>
      <c r="I1" s="81"/>
      <c r="J1" s="8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</row>
    <row r="2" spans="1:187" ht="59.15" customHeight="1" thickBot="1" x14ac:dyDescent="0.4">
      <c r="A2" s="11" t="s">
        <v>8</v>
      </c>
      <c r="B2" s="12" t="s">
        <v>240</v>
      </c>
      <c r="C2" s="13" t="s">
        <v>5</v>
      </c>
      <c r="D2" s="14" t="s">
        <v>0</v>
      </c>
      <c r="E2" s="15" t="s">
        <v>1</v>
      </c>
      <c r="F2" s="16" t="s">
        <v>2</v>
      </c>
      <c r="G2" s="17" t="s">
        <v>12</v>
      </c>
      <c r="H2" s="18" t="s">
        <v>11</v>
      </c>
      <c r="I2" s="18" t="s">
        <v>9</v>
      </c>
      <c r="J2" s="19" t="s">
        <v>10</v>
      </c>
    </row>
    <row r="3" spans="1:187" s="3" customFormat="1" ht="29" x14ac:dyDescent="0.35">
      <c r="A3" s="22" t="s">
        <v>153</v>
      </c>
      <c r="B3" s="22" t="s">
        <v>154</v>
      </c>
      <c r="C3" s="23"/>
      <c r="D3" s="24">
        <v>1</v>
      </c>
      <c r="E3" s="24" t="s">
        <v>4</v>
      </c>
      <c r="F3" s="25" t="s">
        <v>169</v>
      </c>
      <c r="G3" s="75">
        <v>0</v>
      </c>
      <c r="H3" s="26">
        <f t="shared" ref="H3:H13" si="0">G3*1.21</f>
        <v>0</v>
      </c>
      <c r="I3" s="26">
        <f t="shared" ref="I3:I13" si="1">G3*D3</f>
        <v>0</v>
      </c>
      <c r="J3" s="26">
        <f t="shared" ref="J3:J13" si="2">I3*1.21</f>
        <v>0</v>
      </c>
    </row>
    <row r="4" spans="1:187" s="3" customFormat="1" x14ac:dyDescent="0.35">
      <c r="A4" s="47" t="s">
        <v>119</v>
      </c>
      <c r="B4" s="47" t="s">
        <v>80</v>
      </c>
      <c r="C4" s="48"/>
      <c r="D4" s="43">
        <v>1</v>
      </c>
      <c r="E4" s="43" t="s">
        <v>167</v>
      </c>
      <c r="F4" s="41" t="s">
        <v>3</v>
      </c>
      <c r="G4" s="49"/>
      <c r="H4" s="39"/>
      <c r="I4" s="39"/>
      <c r="J4" s="39"/>
    </row>
    <row r="5" spans="1:187" s="3" customFormat="1" ht="29" x14ac:dyDescent="0.35">
      <c r="A5" s="39" t="s">
        <v>120</v>
      </c>
      <c r="B5" s="39" t="s">
        <v>239</v>
      </c>
      <c r="C5" s="55"/>
      <c r="D5" s="43">
        <v>4</v>
      </c>
      <c r="E5" s="43" t="s">
        <v>167</v>
      </c>
      <c r="F5" s="41" t="s">
        <v>170</v>
      </c>
      <c r="G5" s="49"/>
      <c r="H5" s="39"/>
      <c r="I5" s="39"/>
      <c r="J5" s="39"/>
    </row>
    <row r="6" spans="1:187" s="3" customFormat="1" x14ac:dyDescent="0.35">
      <c r="A6" s="32" t="s">
        <v>218</v>
      </c>
      <c r="B6" s="32" t="s">
        <v>219</v>
      </c>
      <c r="C6" s="33"/>
      <c r="D6" s="29">
        <v>1</v>
      </c>
      <c r="E6" s="29" t="s">
        <v>4</v>
      </c>
      <c r="F6" s="30"/>
      <c r="G6" s="34">
        <v>0</v>
      </c>
      <c r="H6" s="32">
        <f>G6*1.21</f>
        <v>0</v>
      </c>
      <c r="I6" s="32">
        <f>G6*D6</f>
        <v>0</v>
      </c>
      <c r="J6" s="32">
        <f t="shared" ref="J6" si="3">I6*1.21</f>
        <v>0</v>
      </c>
    </row>
    <row r="7" spans="1:187" s="3" customFormat="1" ht="15" customHeight="1" x14ac:dyDescent="0.35">
      <c r="A7" s="27" t="s">
        <v>40</v>
      </c>
      <c r="B7" s="27" t="s">
        <v>81</v>
      </c>
      <c r="C7" s="28"/>
      <c r="D7" s="29">
        <v>16</v>
      </c>
      <c r="E7" s="29" t="s">
        <v>4</v>
      </c>
      <c r="F7" s="28" t="s">
        <v>179</v>
      </c>
      <c r="G7" s="34">
        <v>0</v>
      </c>
      <c r="H7" s="32">
        <f t="shared" si="0"/>
        <v>0</v>
      </c>
      <c r="I7" s="32">
        <f t="shared" si="1"/>
        <v>0</v>
      </c>
      <c r="J7" s="32">
        <f t="shared" si="2"/>
        <v>0</v>
      </c>
    </row>
    <row r="8" spans="1:187" s="3" customFormat="1" ht="15" customHeight="1" x14ac:dyDescent="0.35">
      <c r="A8" s="27" t="s">
        <v>41</v>
      </c>
      <c r="B8" s="27" t="s">
        <v>82</v>
      </c>
      <c r="C8" s="28"/>
      <c r="D8" s="29">
        <v>10</v>
      </c>
      <c r="E8" s="29" t="s">
        <v>4</v>
      </c>
      <c r="F8" s="28" t="s">
        <v>179</v>
      </c>
      <c r="G8" s="34">
        <v>0</v>
      </c>
      <c r="H8" s="32">
        <f t="shared" si="0"/>
        <v>0</v>
      </c>
      <c r="I8" s="32">
        <f t="shared" si="1"/>
        <v>0</v>
      </c>
      <c r="J8" s="32">
        <f t="shared" si="2"/>
        <v>0</v>
      </c>
    </row>
    <row r="9" spans="1:187" s="3" customFormat="1" ht="15" customHeight="1" x14ac:dyDescent="0.35">
      <c r="A9" s="27" t="s">
        <v>13</v>
      </c>
      <c r="B9" s="27" t="s">
        <v>83</v>
      </c>
      <c r="C9" s="28"/>
      <c r="D9" s="29">
        <v>8</v>
      </c>
      <c r="E9" s="29" t="s">
        <v>4</v>
      </c>
      <c r="F9" s="28" t="s">
        <v>179</v>
      </c>
      <c r="G9" s="34">
        <v>0</v>
      </c>
      <c r="H9" s="32">
        <f t="shared" si="0"/>
        <v>0</v>
      </c>
      <c r="I9" s="32">
        <f t="shared" si="1"/>
        <v>0</v>
      </c>
      <c r="J9" s="32">
        <f t="shared" si="2"/>
        <v>0</v>
      </c>
    </row>
    <row r="10" spans="1:187" s="3" customFormat="1" ht="15" customHeight="1" x14ac:dyDescent="0.35">
      <c r="A10" s="27" t="s">
        <v>14</v>
      </c>
      <c r="B10" s="27" t="s">
        <v>84</v>
      </c>
      <c r="C10" s="28"/>
      <c r="D10" s="29">
        <v>8</v>
      </c>
      <c r="E10" s="29" t="s">
        <v>4</v>
      </c>
      <c r="F10" s="28" t="s">
        <v>179</v>
      </c>
      <c r="G10" s="34">
        <v>0</v>
      </c>
      <c r="H10" s="32">
        <f t="shared" si="0"/>
        <v>0</v>
      </c>
      <c r="I10" s="32">
        <f t="shared" si="1"/>
        <v>0</v>
      </c>
      <c r="J10" s="32">
        <f t="shared" si="2"/>
        <v>0</v>
      </c>
    </row>
    <row r="11" spans="1:187" s="3" customFormat="1" ht="15" customHeight="1" x14ac:dyDescent="0.35">
      <c r="A11" s="32" t="s">
        <v>15</v>
      </c>
      <c r="B11" s="32" t="s">
        <v>85</v>
      </c>
      <c r="C11" s="30"/>
      <c r="D11" s="29">
        <v>2</v>
      </c>
      <c r="E11" s="29" t="s">
        <v>4</v>
      </c>
      <c r="F11" s="28" t="s">
        <v>179</v>
      </c>
      <c r="G11" s="34">
        <v>0</v>
      </c>
      <c r="H11" s="32">
        <f t="shared" si="0"/>
        <v>0</v>
      </c>
      <c r="I11" s="32">
        <f t="shared" si="1"/>
        <v>0</v>
      </c>
      <c r="J11" s="32">
        <f t="shared" si="2"/>
        <v>0</v>
      </c>
    </row>
    <row r="12" spans="1:187" s="3" customFormat="1" ht="15" customHeight="1" x14ac:dyDescent="0.35">
      <c r="A12" s="32" t="s">
        <v>121</v>
      </c>
      <c r="B12" s="32" t="s">
        <v>86</v>
      </c>
      <c r="C12" s="30"/>
      <c r="D12" s="29">
        <v>1</v>
      </c>
      <c r="E12" s="29" t="s">
        <v>4</v>
      </c>
      <c r="F12" s="30" t="s">
        <v>178</v>
      </c>
      <c r="G12" s="34">
        <v>0</v>
      </c>
      <c r="H12" s="32">
        <f t="shared" si="0"/>
        <v>0</v>
      </c>
      <c r="I12" s="32">
        <f t="shared" si="1"/>
        <v>0</v>
      </c>
      <c r="J12" s="32">
        <f t="shared" si="2"/>
        <v>0</v>
      </c>
    </row>
    <row r="13" spans="1:187" s="3" customFormat="1" ht="15" customHeight="1" x14ac:dyDescent="0.35">
      <c r="A13" s="27" t="s">
        <v>122</v>
      </c>
      <c r="B13" s="27" t="s">
        <v>59</v>
      </c>
      <c r="C13" s="28"/>
      <c r="D13" s="29">
        <v>4</v>
      </c>
      <c r="E13" s="29" t="s">
        <v>4</v>
      </c>
      <c r="F13" s="30" t="s">
        <v>177</v>
      </c>
      <c r="G13" s="34">
        <v>0</v>
      </c>
      <c r="H13" s="32">
        <f t="shared" si="0"/>
        <v>0</v>
      </c>
      <c r="I13" s="32">
        <f t="shared" si="1"/>
        <v>0</v>
      </c>
      <c r="J13" s="32">
        <f t="shared" si="2"/>
        <v>0</v>
      </c>
    </row>
    <row r="14" spans="1:187" s="3" customFormat="1" ht="30.75" customHeight="1" x14ac:dyDescent="0.35">
      <c r="A14" s="27" t="s">
        <v>188</v>
      </c>
      <c r="B14" s="27" t="s">
        <v>189</v>
      </c>
      <c r="C14" s="28"/>
      <c r="D14" s="29">
        <v>1</v>
      </c>
      <c r="E14" s="29" t="s">
        <v>4</v>
      </c>
      <c r="F14" s="30" t="s">
        <v>190</v>
      </c>
      <c r="G14" s="34">
        <v>0</v>
      </c>
      <c r="H14" s="32">
        <f t="shared" ref="H14" si="4">G14*1.21</f>
        <v>0</v>
      </c>
      <c r="I14" s="32">
        <f t="shared" ref="I14" si="5">G14*D14</f>
        <v>0</v>
      </c>
      <c r="J14" s="32">
        <f t="shared" ref="J14" si="6">I14*1.21</f>
        <v>0</v>
      </c>
    </row>
    <row r="15" spans="1:187" s="3" customFormat="1" ht="15" customHeight="1" x14ac:dyDescent="0.35">
      <c r="A15" s="32" t="s">
        <v>234</v>
      </c>
      <c r="B15" s="32" t="s">
        <v>148</v>
      </c>
      <c r="C15" s="34"/>
      <c r="D15" s="35">
        <v>20</v>
      </c>
      <c r="E15" s="29" t="s">
        <v>4</v>
      </c>
      <c r="F15" s="33" t="s">
        <v>170</v>
      </c>
      <c r="G15" s="34">
        <v>0</v>
      </c>
      <c r="H15" s="32">
        <f t="shared" ref="H15:H19" si="7">G15*1.21</f>
        <v>0</v>
      </c>
      <c r="I15" s="32">
        <f t="shared" ref="I15:I19" si="8">G15*D15</f>
        <v>0</v>
      </c>
      <c r="J15" s="32">
        <f t="shared" ref="J15:J19" si="9">I15*1.21</f>
        <v>0</v>
      </c>
    </row>
    <row r="16" spans="1:187" s="3" customFormat="1" ht="15" customHeight="1" x14ac:dyDescent="0.35">
      <c r="A16" s="32" t="s">
        <v>87</v>
      </c>
      <c r="B16" s="32" t="s">
        <v>88</v>
      </c>
      <c r="C16" s="34"/>
      <c r="D16" s="35">
        <v>1</v>
      </c>
      <c r="E16" s="29" t="s">
        <v>4</v>
      </c>
      <c r="F16" s="33" t="s">
        <v>171</v>
      </c>
      <c r="G16" s="34">
        <v>0</v>
      </c>
      <c r="H16" s="32">
        <f t="shared" si="7"/>
        <v>0</v>
      </c>
      <c r="I16" s="32">
        <f t="shared" si="8"/>
        <v>0</v>
      </c>
      <c r="J16" s="32">
        <f t="shared" si="9"/>
        <v>0</v>
      </c>
    </row>
    <row r="17" spans="1:10" s="3" customFormat="1" ht="15" customHeight="1" x14ac:dyDescent="0.35">
      <c r="A17" s="32" t="s">
        <v>43</v>
      </c>
      <c r="B17" s="32" t="s">
        <v>60</v>
      </c>
      <c r="C17" s="34"/>
      <c r="D17" s="35">
        <v>1</v>
      </c>
      <c r="E17" s="29" t="s">
        <v>4</v>
      </c>
      <c r="F17" s="33" t="s">
        <v>170</v>
      </c>
      <c r="G17" s="34">
        <v>0</v>
      </c>
      <c r="H17" s="32">
        <f t="shared" si="7"/>
        <v>0</v>
      </c>
      <c r="I17" s="32">
        <f t="shared" si="8"/>
        <v>0</v>
      </c>
      <c r="J17" s="32">
        <f t="shared" si="9"/>
        <v>0</v>
      </c>
    </row>
    <row r="18" spans="1:10" s="3" customFormat="1" ht="15" customHeight="1" x14ac:dyDescent="0.35">
      <c r="A18" s="32" t="s">
        <v>61</v>
      </c>
      <c r="B18" s="32" t="s">
        <v>89</v>
      </c>
      <c r="C18" s="34"/>
      <c r="D18" s="35">
        <v>1</v>
      </c>
      <c r="E18" s="29" t="s">
        <v>4</v>
      </c>
      <c r="F18" s="33" t="s">
        <v>169</v>
      </c>
      <c r="G18" s="34">
        <v>0</v>
      </c>
      <c r="H18" s="32">
        <f t="shared" si="7"/>
        <v>0</v>
      </c>
      <c r="I18" s="32">
        <f t="shared" si="8"/>
        <v>0</v>
      </c>
      <c r="J18" s="32">
        <f t="shared" si="9"/>
        <v>0</v>
      </c>
    </row>
    <row r="19" spans="1:10" s="3" customFormat="1" ht="15" customHeight="1" x14ac:dyDescent="0.35">
      <c r="A19" s="32" t="s">
        <v>149</v>
      </c>
      <c r="B19" s="32" t="s">
        <v>90</v>
      </c>
      <c r="C19" s="34"/>
      <c r="D19" s="35">
        <v>1</v>
      </c>
      <c r="E19" s="29" t="s">
        <v>4</v>
      </c>
      <c r="F19" s="33" t="s">
        <v>170</v>
      </c>
      <c r="G19" s="34">
        <v>0</v>
      </c>
      <c r="H19" s="32">
        <f t="shared" si="7"/>
        <v>0</v>
      </c>
      <c r="I19" s="32">
        <f t="shared" si="8"/>
        <v>0</v>
      </c>
      <c r="J19" s="32">
        <f t="shared" si="9"/>
        <v>0</v>
      </c>
    </row>
    <row r="20" spans="1:10" s="3" customFormat="1" ht="15" customHeight="1" x14ac:dyDescent="0.35">
      <c r="A20" s="32" t="s">
        <v>150</v>
      </c>
      <c r="B20" s="32" t="s">
        <v>91</v>
      </c>
      <c r="C20" s="34"/>
      <c r="D20" s="35">
        <v>2</v>
      </c>
      <c r="E20" s="29" t="s">
        <v>4</v>
      </c>
      <c r="F20" s="33" t="s">
        <v>180</v>
      </c>
      <c r="G20" s="34">
        <v>0</v>
      </c>
      <c r="H20" s="32">
        <f t="shared" ref="H20:H27" si="10">G20*1.21</f>
        <v>0</v>
      </c>
      <c r="I20" s="32">
        <f t="shared" ref="I20:I27" si="11">G20*D20</f>
        <v>0</v>
      </c>
      <c r="J20" s="32">
        <f t="shared" ref="J20:J27" si="12">I20*1.21</f>
        <v>0</v>
      </c>
    </row>
    <row r="21" spans="1:10" s="3" customFormat="1" ht="15" customHeight="1" x14ac:dyDescent="0.35">
      <c r="A21" s="32" t="s">
        <v>151</v>
      </c>
      <c r="B21" s="32" t="s">
        <v>92</v>
      </c>
      <c r="C21" s="34"/>
      <c r="D21" s="35">
        <v>2</v>
      </c>
      <c r="E21" s="29" t="s">
        <v>4</v>
      </c>
      <c r="F21" s="33" t="s">
        <v>169</v>
      </c>
      <c r="G21" s="34">
        <v>0</v>
      </c>
      <c r="H21" s="32">
        <f t="shared" si="10"/>
        <v>0</v>
      </c>
      <c r="I21" s="32">
        <f t="shared" si="11"/>
        <v>0</v>
      </c>
      <c r="J21" s="32">
        <f t="shared" si="12"/>
        <v>0</v>
      </c>
    </row>
    <row r="22" spans="1:10" s="3" customFormat="1" x14ac:dyDescent="0.35">
      <c r="A22" s="32" t="s">
        <v>156</v>
      </c>
      <c r="B22" s="32" t="s">
        <v>62</v>
      </c>
      <c r="C22" s="34"/>
      <c r="D22" s="35">
        <v>2</v>
      </c>
      <c r="E22" s="29" t="s">
        <v>4</v>
      </c>
      <c r="F22" s="33" t="s">
        <v>169</v>
      </c>
      <c r="G22" s="34">
        <v>0</v>
      </c>
      <c r="H22" s="32">
        <f t="shared" si="10"/>
        <v>0</v>
      </c>
      <c r="I22" s="32">
        <f t="shared" si="11"/>
        <v>0</v>
      </c>
      <c r="J22" s="32">
        <f t="shared" si="12"/>
        <v>0</v>
      </c>
    </row>
    <row r="23" spans="1:10" s="20" customFormat="1" x14ac:dyDescent="0.35">
      <c r="A23" s="34" t="s">
        <v>235</v>
      </c>
      <c r="B23" s="34" t="s">
        <v>93</v>
      </c>
      <c r="C23" s="30"/>
      <c r="D23" s="35">
        <v>2</v>
      </c>
      <c r="E23" s="29" t="s">
        <v>4</v>
      </c>
      <c r="F23" s="36" t="s">
        <v>171</v>
      </c>
      <c r="G23" s="34">
        <v>0</v>
      </c>
      <c r="H23" s="34">
        <f t="shared" si="10"/>
        <v>0</v>
      </c>
      <c r="I23" s="34">
        <f t="shared" si="11"/>
        <v>0</v>
      </c>
      <c r="J23" s="34">
        <f t="shared" si="12"/>
        <v>0</v>
      </c>
    </row>
    <row r="24" spans="1:10" s="3" customFormat="1" x14ac:dyDescent="0.35">
      <c r="A24" s="32" t="s">
        <v>123</v>
      </c>
      <c r="B24" s="32"/>
      <c r="C24" s="30"/>
      <c r="D24" s="35">
        <v>4</v>
      </c>
      <c r="E24" s="29" t="s">
        <v>4</v>
      </c>
      <c r="F24" s="30" t="s">
        <v>181</v>
      </c>
      <c r="G24" s="34">
        <v>0</v>
      </c>
      <c r="H24" s="32">
        <f t="shared" si="10"/>
        <v>0</v>
      </c>
      <c r="I24" s="32">
        <f t="shared" si="11"/>
        <v>0</v>
      </c>
      <c r="J24" s="32">
        <f t="shared" si="12"/>
        <v>0</v>
      </c>
    </row>
    <row r="25" spans="1:10" s="3" customFormat="1" ht="15" customHeight="1" x14ac:dyDescent="0.35">
      <c r="A25" s="32" t="s">
        <v>146</v>
      </c>
      <c r="B25" s="32"/>
      <c r="C25" s="30"/>
      <c r="D25" s="35">
        <v>4</v>
      </c>
      <c r="E25" s="29" t="s">
        <v>4</v>
      </c>
      <c r="F25" s="30" t="s">
        <v>181</v>
      </c>
      <c r="G25" s="34">
        <v>0</v>
      </c>
      <c r="H25" s="32">
        <f t="shared" si="10"/>
        <v>0</v>
      </c>
      <c r="I25" s="32">
        <f t="shared" si="11"/>
        <v>0</v>
      </c>
      <c r="J25" s="32">
        <f t="shared" si="12"/>
        <v>0</v>
      </c>
    </row>
    <row r="26" spans="1:10" s="3" customFormat="1" ht="15" customHeight="1" x14ac:dyDescent="0.35">
      <c r="A26" s="32" t="s">
        <v>44</v>
      </c>
      <c r="B26" s="32" t="s">
        <v>94</v>
      </c>
      <c r="C26" s="34"/>
      <c r="D26" s="35">
        <v>2</v>
      </c>
      <c r="E26" s="29" t="s">
        <v>4</v>
      </c>
      <c r="F26" s="30" t="s">
        <v>171</v>
      </c>
      <c r="G26" s="34">
        <v>0</v>
      </c>
      <c r="H26" s="32">
        <f t="shared" si="10"/>
        <v>0</v>
      </c>
      <c r="I26" s="32">
        <f t="shared" si="11"/>
        <v>0</v>
      </c>
      <c r="J26" s="32">
        <f t="shared" si="12"/>
        <v>0</v>
      </c>
    </row>
    <row r="27" spans="1:10" s="3" customFormat="1" ht="43.5" x14ac:dyDescent="0.35">
      <c r="A27" s="37" t="s">
        <v>233</v>
      </c>
      <c r="B27" s="37"/>
      <c r="C27" s="34"/>
      <c r="D27" s="38">
        <v>1</v>
      </c>
      <c r="E27" s="29" t="s">
        <v>4</v>
      </c>
      <c r="F27" s="30" t="s">
        <v>174</v>
      </c>
      <c r="G27" s="34">
        <v>0</v>
      </c>
      <c r="H27" s="32">
        <f t="shared" si="10"/>
        <v>0</v>
      </c>
      <c r="I27" s="32">
        <f t="shared" si="11"/>
        <v>0</v>
      </c>
      <c r="J27" s="32">
        <f t="shared" si="12"/>
        <v>0</v>
      </c>
    </row>
    <row r="28" spans="1:10" s="3" customFormat="1" x14ac:dyDescent="0.35">
      <c r="A28" s="32" t="s">
        <v>127</v>
      </c>
      <c r="B28" s="32"/>
      <c r="C28" s="34"/>
      <c r="D28" s="35">
        <v>1</v>
      </c>
      <c r="E28" s="29" t="s">
        <v>4</v>
      </c>
      <c r="F28" s="30"/>
      <c r="G28" s="31"/>
      <c r="H28" s="32"/>
      <c r="I28" s="32"/>
      <c r="J28" s="32"/>
    </row>
    <row r="29" spans="1:10" s="3" customFormat="1" x14ac:dyDescent="0.35">
      <c r="A29" s="32" t="s">
        <v>128</v>
      </c>
      <c r="B29" s="32"/>
      <c r="C29" s="34"/>
      <c r="D29" s="35">
        <v>1</v>
      </c>
      <c r="E29" s="29" t="s">
        <v>4</v>
      </c>
      <c r="F29" s="30"/>
      <c r="G29" s="31"/>
      <c r="H29" s="32"/>
      <c r="I29" s="32"/>
      <c r="J29" s="32"/>
    </row>
    <row r="30" spans="1:10" s="3" customFormat="1" x14ac:dyDescent="0.35">
      <c r="A30" s="32" t="s">
        <v>129</v>
      </c>
      <c r="B30" s="32"/>
      <c r="C30" s="34"/>
      <c r="D30" s="35">
        <v>1</v>
      </c>
      <c r="E30" s="29" t="s">
        <v>4</v>
      </c>
      <c r="F30" s="30"/>
      <c r="G30" s="31"/>
      <c r="H30" s="32"/>
      <c r="I30" s="32"/>
      <c r="J30" s="32"/>
    </row>
    <row r="31" spans="1:10" s="3" customFormat="1" x14ac:dyDescent="0.35">
      <c r="A31" s="32" t="s">
        <v>130</v>
      </c>
      <c r="B31" s="32"/>
      <c r="C31" s="34"/>
      <c r="D31" s="35">
        <v>10</v>
      </c>
      <c r="E31" s="29" t="s">
        <v>4</v>
      </c>
      <c r="F31" s="30"/>
      <c r="G31" s="31"/>
      <c r="H31" s="32"/>
      <c r="I31" s="32"/>
      <c r="J31" s="32"/>
    </row>
    <row r="32" spans="1:10" s="3" customFormat="1" x14ac:dyDescent="0.35">
      <c r="A32" s="32" t="s">
        <v>131</v>
      </c>
      <c r="B32" s="32"/>
      <c r="C32" s="34"/>
      <c r="D32" s="35">
        <v>8</v>
      </c>
      <c r="E32" s="29" t="s">
        <v>4</v>
      </c>
      <c r="F32" s="30"/>
      <c r="G32" s="31"/>
      <c r="H32" s="32"/>
      <c r="I32" s="32"/>
      <c r="J32" s="32"/>
    </row>
    <row r="33" spans="1:10" s="3" customFormat="1" ht="29" x14ac:dyDescent="0.35">
      <c r="A33" s="32" t="s">
        <v>165</v>
      </c>
      <c r="B33" s="32"/>
      <c r="C33" s="34"/>
      <c r="D33" s="35">
        <v>18</v>
      </c>
      <c r="E33" s="29" t="s">
        <v>4</v>
      </c>
      <c r="F33" s="30"/>
      <c r="G33" s="31"/>
      <c r="H33" s="32"/>
      <c r="I33" s="32"/>
      <c r="J33" s="32"/>
    </row>
    <row r="34" spans="1:10" s="3" customFormat="1" x14ac:dyDescent="0.35">
      <c r="A34" s="32" t="s">
        <v>132</v>
      </c>
      <c r="B34" s="32"/>
      <c r="C34" s="34"/>
      <c r="D34" s="35">
        <v>1</v>
      </c>
      <c r="E34" s="29" t="s">
        <v>4</v>
      </c>
      <c r="F34" s="30"/>
      <c r="G34" s="31"/>
      <c r="H34" s="32"/>
      <c r="I34" s="32"/>
      <c r="J34" s="32"/>
    </row>
    <row r="35" spans="1:10" s="3" customFormat="1" x14ac:dyDescent="0.35">
      <c r="A35" s="32" t="s">
        <v>133</v>
      </c>
      <c r="B35" s="32"/>
      <c r="C35" s="34"/>
      <c r="D35" s="35">
        <v>1</v>
      </c>
      <c r="E35" s="29" t="s">
        <v>4</v>
      </c>
      <c r="F35" s="30"/>
      <c r="G35" s="31"/>
      <c r="H35" s="32"/>
      <c r="I35" s="32"/>
      <c r="J35" s="32"/>
    </row>
    <row r="36" spans="1:10" s="3" customFormat="1" x14ac:dyDescent="0.35">
      <c r="A36" s="32" t="s">
        <v>134</v>
      </c>
      <c r="B36" s="32"/>
      <c r="C36" s="34"/>
      <c r="D36" s="35">
        <v>1</v>
      </c>
      <c r="E36" s="29" t="s">
        <v>4</v>
      </c>
      <c r="F36" s="30"/>
      <c r="G36" s="31"/>
      <c r="H36" s="32"/>
      <c r="I36" s="32"/>
      <c r="J36" s="32"/>
    </row>
    <row r="37" spans="1:10" s="3" customFormat="1" x14ac:dyDescent="0.35">
      <c r="A37" s="32" t="s">
        <v>135</v>
      </c>
      <c r="B37" s="32"/>
      <c r="C37" s="34"/>
      <c r="D37" s="35">
        <v>1</v>
      </c>
      <c r="E37" s="29" t="s">
        <v>4</v>
      </c>
      <c r="F37" s="30"/>
      <c r="G37" s="31"/>
      <c r="H37" s="32"/>
      <c r="I37" s="32"/>
      <c r="J37" s="32"/>
    </row>
    <row r="38" spans="1:10" s="3" customFormat="1" x14ac:dyDescent="0.35">
      <c r="A38" s="32" t="s">
        <v>136</v>
      </c>
      <c r="B38" s="32"/>
      <c r="C38" s="34"/>
      <c r="D38" s="35">
        <v>1</v>
      </c>
      <c r="E38" s="29" t="s">
        <v>4</v>
      </c>
      <c r="F38" s="30"/>
      <c r="G38" s="31"/>
      <c r="H38" s="32"/>
      <c r="I38" s="32"/>
      <c r="J38" s="32"/>
    </row>
    <row r="39" spans="1:10" s="3" customFormat="1" x14ac:dyDescent="0.35">
      <c r="A39" s="32" t="s">
        <v>137</v>
      </c>
      <c r="B39" s="32"/>
      <c r="C39" s="34"/>
      <c r="D39" s="35">
        <v>1</v>
      </c>
      <c r="E39" s="29" t="s">
        <v>4</v>
      </c>
      <c r="F39" s="30"/>
      <c r="G39" s="31"/>
      <c r="H39" s="32"/>
      <c r="I39" s="32"/>
      <c r="J39" s="32"/>
    </row>
    <row r="40" spans="1:10" s="3" customFormat="1" x14ac:dyDescent="0.35">
      <c r="A40" s="32" t="s">
        <v>19</v>
      </c>
      <c r="B40" s="32"/>
      <c r="C40" s="34"/>
      <c r="D40" s="35">
        <v>1</v>
      </c>
      <c r="E40" s="29" t="s">
        <v>4</v>
      </c>
      <c r="F40" s="30"/>
      <c r="G40" s="31"/>
      <c r="H40" s="32"/>
      <c r="I40" s="32"/>
      <c r="J40" s="32"/>
    </row>
    <row r="41" spans="1:10" s="3" customFormat="1" x14ac:dyDescent="0.35">
      <c r="A41" s="32" t="s">
        <v>138</v>
      </c>
      <c r="B41" s="32"/>
      <c r="C41" s="34"/>
      <c r="D41" s="35">
        <v>5</v>
      </c>
      <c r="E41" s="29" t="s">
        <v>4</v>
      </c>
      <c r="F41" s="30"/>
      <c r="G41" s="31"/>
      <c r="H41" s="32"/>
      <c r="I41" s="32"/>
      <c r="J41" s="32"/>
    </row>
    <row r="42" spans="1:10" s="3" customFormat="1" x14ac:dyDescent="0.35">
      <c r="A42" s="32" t="s">
        <v>139</v>
      </c>
      <c r="B42" s="32"/>
      <c r="C42" s="34"/>
      <c r="D42" s="35">
        <v>1</v>
      </c>
      <c r="E42" s="29" t="s">
        <v>4</v>
      </c>
      <c r="F42" s="30"/>
      <c r="G42" s="31"/>
      <c r="H42" s="32"/>
      <c r="I42" s="32"/>
      <c r="J42" s="32"/>
    </row>
    <row r="43" spans="1:10" s="3" customFormat="1" x14ac:dyDescent="0.35">
      <c r="A43" s="32" t="s">
        <v>140</v>
      </c>
      <c r="B43" s="32"/>
      <c r="C43" s="34"/>
      <c r="D43" s="35">
        <v>1</v>
      </c>
      <c r="E43" s="29" t="s">
        <v>4</v>
      </c>
      <c r="F43" s="30"/>
      <c r="G43" s="31"/>
      <c r="H43" s="32"/>
      <c r="I43" s="32"/>
      <c r="J43" s="32"/>
    </row>
    <row r="44" spans="1:10" s="3" customFormat="1" x14ac:dyDescent="0.35">
      <c r="A44" s="32" t="s">
        <v>141</v>
      </c>
      <c r="B44" s="32"/>
      <c r="C44" s="34"/>
      <c r="D44" s="35">
        <v>1</v>
      </c>
      <c r="E44" s="29" t="s">
        <v>4</v>
      </c>
      <c r="F44" s="30"/>
      <c r="G44" s="31"/>
      <c r="H44" s="32"/>
      <c r="I44" s="32"/>
      <c r="J44" s="32"/>
    </row>
    <row r="45" spans="1:10" s="3" customFormat="1" x14ac:dyDescent="0.35">
      <c r="A45" s="32" t="s">
        <v>142</v>
      </c>
      <c r="B45" s="32"/>
      <c r="C45" s="34"/>
      <c r="D45" s="35">
        <v>1</v>
      </c>
      <c r="E45" s="29" t="s">
        <v>4</v>
      </c>
      <c r="F45" s="30"/>
      <c r="G45" s="31"/>
      <c r="H45" s="32"/>
      <c r="I45" s="32"/>
      <c r="J45" s="32"/>
    </row>
    <row r="46" spans="1:10" s="3" customFormat="1" x14ac:dyDescent="0.35">
      <c r="A46" s="32" t="s">
        <v>143</v>
      </c>
      <c r="B46" s="32"/>
      <c r="C46" s="34"/>
      <c r="D46" s="35">
        <v>1</v>
      </c>
      <c r="E46" s="29" t="s">
        <v>4</v>
      </c>
      <c r="F46" s="30"/>
      <c r="G46" s="31"/>
      <c r="H46" s="32"/>
      <c r="I46" s="32"/>
      <c r="J46" s="32"/>
    </row>
    <row r="47" spans="1:10" s="3" customFormat="1" x14ac:dyDescent="0.35">
      <c r="A47" s="32" t="s">
        <v>22</v>
      </c>
      <c r="B47" s="32"/>
      <c r="C47" s="34"/>
      <c r="D47" s="35">
        <v>1</v>
      </c>
      <c r="E47" s="29" t="s">
        <v>4</v>
      </c>
      <c r="F47" s="30"/>
      <c r="G47" s="31"/>
      <c r="H47" s="32"/>
      <c r="I47" s="32"/>
      <c r="J47" s="32"/>
    </row>
    <row r="48" spans="1:10" s="3" customFormat="1" x14ac:dyDescent="0.35">
      <c r="A48" s="32" t="s">
        <v>21</v>
      </c>
      <c r="B48" s="32"/>
      <c r="C48" s="34"/>
      <c r="D48" s="35">
        <v>1</v>
      </c>
      <c r="E48" s="29" t="s">
        <v>4</v>
      </c>
      <c r="F48" s="30"/>
      <c r="G48" s="31"/>
      <c r="H48" s="32"/>
      <c r="I48" s="32"/>
      <c r="J48" s="32"/>
    </row>
    <row r="49" spans="1:10" s="3" customFormat="1" x14ac:dyDescent="0.35">
      <c r="A49" s="32" t="s">
        <v>20</v>
      </c>
      <c r="B49" s="32"/>
      <c r="C49" s="34"/>
      <c r="D49" s="35">
        <v>1</v>
      </c>
      <c r="E49" s="29" t="s">
        <v>4</v>
      </c>
      <c r="F49" s="30"/>
      <c r="G49" s="31"/>
      <c r="H49" s="32"/>
      <c r="I49" s="32"/>
      <c r="J49" s="32"/>
    </row>
    <row r="50" spans="1:10" s="3" customFormat="1" x14ac:dyDescent="0.35">
      <c r="A50" s="32" t="s">
        <v>144</v>
      </c>
      <c r="B50" s="32"/>
      <c r="C50" s="34"/>
      <c r="D50" s="35">
        <v>1</v>
      </c>
      <c r="E50" s="29" t="s">
        <v>4</v>
      </c>
      <c r="F50" s="30"/>
      <c r="G50" s="31"/>
      <c r="H50" s="32"/>
      <c r="I50" s="32"/>
      <c r="J50" s="32"/>
    </row>
    <row r="51" spans="1:10" s="3" customFormat="1" x14ac:dyDescent="0.35">
      <c r="A51" s="39" t="s">
        <v>206</v>
      </c>
      <c r="B51" s="39" t="s">
        <v>205</v>
      </c>
      <c r="C51" s="40"/>
      <c r="D51" s="42">
        <v>5</v>
      </c>
      <c r="E51" s="43" t="s">
        <v>167</v>
      </c>
      <c r="F51" s="41"/>
      <c r="G51" s="49"/>
      <c r="H51" s="40"/>
      <c r="I51" s="40"/>
      <c r="J51" s="40"/>
    </row>
    <row r="52" spans="1:10" s="21" customFormat="1" ht="15" customHeight="1" x14ac:dyDescent="0.35">
      <c r="A52" s="39" t="s">
        <v>58</v>
      </c>
      <c r="B52" s="40" t="s">
        <v>66</v>
      </c>
      <c r="C52" s="41"/>
      <c r="D52" s="42">
        <v>2</v>
      </c>
      <c r="E52" s="43" t="s">
        <v>167</v>
      </c>
      <c r="F52" s="41" t="s">
        <v>177</v>
      </c>
      <c r="G52" s="44"/>
      <c r="H52" s="40"/>
      <c r="I52" s="40"/>
      <c r="J52" s="40"/>
    </row>
    <row r="53" spans="1:10" s="3" customFormat="1" x14ac:dyDescent="0.35">
      <c r="A53" s="27" t="s">
        <v>57</v>
      </c>
      <c r="B53" s="27" t="s">
        <v>95</v>
      </c>
      <c r="C53" s="30"/>
      <c r="D53" s="35">
        <v>1</v>
      </c>
      <c r="E53" s="29" t="s">
        <v>4</v>
      </c>
      <c r="F53" s="30" t="s">
        <v>177</v>
      </c>
      <c r="G53" s="34">
        <v>0</v>
      </c>
      <c r="H53" s="32">
        <f t="shared" ref="H53:H89" si="13">G53*1.21</f>
        <v>0</v>
      </c>
      <c r="I53" s="32">
        <f t="shared" ref="I53:I89" si="14">G53*D53</f>
        <v>0</v>
      </c>
      <c r="J53" s="32">
        <f t="shared" ref="J53:J89" si="15">I53*1.21</f>
        <v>0</v>
      </c>
    </row>
    <row r="54" spans="1:10" s="3" customFormat="1" x14ac:dyDescent="0.35">
      <c r="A54" s="27" t="s">
        <v>191</v>
      </c>
      <c r="B54" s="27" t="s">
        <v>192</v>
      </c>
      <c r="C54" s="30"/>
      <c r="D54" s="35">
        <v>1</v>
      </c>
      <c r="E54" s="29" t="s">
        <v>4</v>
      </c>
      <c r="F54" s="30" t="s">
        <v>177</v>
      </c>
      <c r="G54" s="34">
        <v>0</v>
      </c>
      <c r="H54" s="32">
        <f t="shared" ref="H54" si="16">G54*1.21</f>
        <v>0</v>
      </c>
      <c r="I54" s="32">
        <f t="shared" ref="I54" si="17">G54*D54</f>
        <v>0</v>
      </c>
      <c r="J54" s="32">
        <f t="shared" ref="J54" si="18">I54*1.21</f>
        <v>0</v>
      </c>
    </row>
    <row r="55" spans="1:10" s="3" customFormat="1" ht="29" x14ac:dyDescent="0.35">
      <c r="A55" s="32" t="s">
        <v>117</v>
      </c>
      <c r="B55" s="32" t="s">
        <v>64</v>
      </c>
      <c r="C55" s="30"/>
      <c r="D55" s="35">
        <v>2</v>
      </c>
      <c r="E55" s="29" t="s">
        <v>4</v>
      </c>
      <c r="F55" s="30" t="s">
        <v>174</v>
      </c>
      <c r="G55" s="34">
        <v>0</v>
      </c>
      <c r="H55" s="32">
        <f t="shared" si="13"/>
        <v>0</v>
      </c>
      <c r="I55" s="32">
        <f t="shared" si="14"/>
        <v>0</v>
      </c>
      <c r="J55" s="32">
        <f t="shared" si="15"/>
        <v>0</v>
      </c>
    </row>
    <row r="56" spans="1:10" s="4" customFormat="1" x14ac:dyDescent="0.35">
      <c r="A56" s="32" t="s">
        <v>32</v>
      </c>
      <c r="B56" s="32"/>
      <c r="C56" s="30"/>
      <c r="D56" s="35">
        <v>1</v>
      </c>
      <c r="E56" s="29" t="s">
        <v>4</v>
      </c>
      <c r="F56" s="28" t="s">
        <v>174</v>
      </c>
      <c r="G56" s="34">
        <v>0</v>
      </c>
      <c r="H56" s="32">
        <f t="shared" si="13"/>
        <v>0</v>
      </c>
      <c r="I56" s="32">
        <f t="shared" si="14"/>
        <v>0</v>
      </c>
      <c r="J56" s="32">
        <f t="shared" si="15"/>
        <v>0</v>
      </c>
    </row>
    <row r="57" spans="1:10" s="3" customFormat="1" x14ac:dyDescent="0.35">
      <c r="A57" s="32" t="s">
        <v>45</v>
      </c>
      <c r="B57" s="32" t="s">
        <v>96</v>
      </c>
      <c r="C57" s="30"/>
      <c r="D57" s="35">
        <v>2</v>
      </c>
      <c r="E57" s="29" t="s">
        <v>4</v>
      </c>
      <c r="F57" s="30" t="s">
        <v>171</v>
      </c>
      <c r="G57" s="34">
        <v>0</v>
      </c>
      <c r="H57" s="32">
        <f t="shared" si="13"/>
        <v>0</v>
      </c>
      <c r="I57" s="32">
        <f t="shared" si="14"/>
        <v>0</v>
      </c>
      <c r="J57" s="32">
        <f t="shared" si="15"/>
        <v>0</v>
      </c>
    </row>
    <row r="58" spans="1:10" s="3" customFormat="1" x14ac:dyDescent="0.35">
      <c r="A58" s="32" t="s">
        <v>31</v>
      </c>
      <c r="B58" s="32" t="s">
        <v>65</v>
      </c>
      <c r="C58" s="33"/>
      <c r="D58" s="35">
        <v>1</v>
      </c>
      <c r="E58" s="29" t="s">
        <v>4</v>
      </c>
      <c r="F58" s="34" t="s">
        <v>174</v>
      </c>
      <c r="G58" s="34">
        <v>0</v>
      </c>
      <c r="H58" s="32">
        <f t="shared" si="13"/>
        <v>0</v>
      </c>
      <c r="I58" s="32">
        <f t="shared" si="14"/>
        <v>0</v>
      </c>
      <c r="J58" s="32">
        <f t="shared" si="15"/>
        <v>0</v>
      </c>
    </row>
    <row r="59" spans="1:10" s="3" customFormat="1" x14ac:dyDescent="0.35">
      <c r="A59" s="39" t="s">
        <v>209</v>
      </c>
      <c r="B59" s="39" t="s">
        <v>210</v>
      </c>
      <c r="C59" s="55"/>
      <c r="D59" s="42">
        <v>4</v>
      </c>
      <c r="E59" s="43" t="s">
        <v>167</v>
      </c>
      <c r="F59" s="40"/>
      <c r="G59" s="49"/>
      <c r="H59" s="39"/>
      <c r="I59" s="39"/>
      <c r="J59" s="39"/>
    </row>
    <row r="60" spans="1:10" s="3" customFormat="1" ht="29" x14ac:dyDescent="0.35">
      <c r="A60" s="39" t="s">
        <v>207</v>
      </c>
      <c r="B60" s="39" t="s">
        <v>208</v>
      </c>
      <c r="C60" s="55"/>
      <c r="D60" s="42">
        <v>2</v>
      </c>
      <c r="E60" s="43" t="s">
        <v>167</v>
      </c>
      <c r="F60" s="40"/>
      <c r="G60" s="49"/>
      <c r="H60" s="39"/>
      <c r="I60" s="39"/>
      <c r="J60" s="39"/>
    </row>
    <row r="61" spans="1:10" s="3" customFormat="1" x14ac:dyDescent="0.35">
      <c r="A61" s="32" t="s">
        <v>46</v>
      </c>
      <c r="B61" s="32" t="s">
        <v>97</v>
      </c>
      <c r="C61" s="30"/>
      <c r="D61" s="35">
        <v>1</v>
      </c>
      <c r="E61" s="29" t="s">
        <v>4</v>
      </c>
      <c r="F61" s="30" t="s">
        <v>170</v>
      </c>
      <c r="G61" s="34">
        <v>0</v>
      </c>
      <c r="H61" s="32">
        <f t="shared" si="13"/>
        <v>0</v>
      </c>
      <c r="I61" s="32">
        <f t="shared" si="14"/>
        <v>0</v>
      </c>
      <c r="J61" s="32">
        <f t="shared" si="15"/>
        <v>0</v>
      </c>
    </row>
    <row r="62" spans="1:10" s="3" customFormat="1" ht="15" customHeight="1" x14ac:dyDescent="0.35">
      <c r="A62" s="32" t="s">
        <v>16</v>
      </c>
      <c r="B62" s="32" t="s">
        <v>98</v>
      </c>
      <c r="C62" s="30"/>
      <c r="D62" s="35">
        <v>2</v>
      </c>
      <c r="E62" s="29" t="s">
        <v>4</v>
      </c>
      <c r="F62" s="30" t="s">
        <v>182</v>
      </c>
      <c r="G62" s="34">
        <v>0</v>
      </c>
      <c r="H62" s="32">
        <f t="shared" si="13"/>
        <v>0</v>
      </c>
      <c r="I62" s="32">
        <f t="shared" si="14"/>
        <v>0</v>
      </c>
      <c r="J62" s="32">
        <f t="shared" si="15"/>
        <v>0</v>
      </c>
    </row>
    <row r="63" spans="1:10" s="3" customFormat="1" ht="15" customHeight="1" x14ac:dyDescent="0.35">
      <c r="A63" s="39" t="s">
        <v>17</v>
      </c>
      <c r="B63" s="39" t="s">
        <v>67</v>
      </c>
      <c r="C63" s="41"/>
      <c r="D63" s="42">
        <v>1</v>
      </c>
      <c r="E63" s="43" t="s">
        <v>4</v>
      </c>
      <c r="F63" s="41" t="s">
        <v>173</v>
      </c>
      <c r="G63" s="49"/>
      <c r="H63" s="39">
        <f t="shared" si="13"/>
        <v>0</v>
      </c>
      <c r="I63" s="39">
        <f t="shared" si="14"/>
        <v>0</v>
      </c>
      <c r="J63" s="39">
        <f t="shared" si="15"/>
        <v>0</v>
      </c>
    </row>
    <row r="64" spans="1:10" s="3" customFormat="1" ht="15" customHeight="1" x14ac:dyDescent="0.35">
      <c r="A64" s="27" t="s">
        <v>18</v>
      </c>
      <c r="B64" s="27" t="s">
        <v>68</v>
      </c>
      <c r="C64" s="28"/>
      <c r="D64" s="35">
        <v>1</v>
      </c>
      <c r="E64" s="29" t="s">
        <v>4</v>
      </c>
      <c r="F64" s="30" t="s">
        <v>174</v>
      </c>
      <c r="G64" s="34">
        <v>0</v>
      </c>
      <c r="H64" s="32">
        <f t="shared" si="13"/>
        <v>0</v>
      </c>
      <c r="I64" s="32">
        <f t="shared" si="14"/>
        <v>0</v>
      </c>
      <c r="J64" s="32">
        <f t="shared" si="15"/>
        <v>0</v>
      </c>
    </row>
    <row r="65" spans="1:10" s="3" customFormat="1" x14ac:dyDescent="0.35">
      <c r="A65" s="32" t="s">
        <v>163</v>
      </c>
      <c r="B65" s="32" t="s">
        <v>99</v>
      </c>
      <c r="C65" s="33"/>
      <c r="D65" s="35">
        <v>1</v>
      </c>
      <c r="E65" s="29" t="s">
        <v>4</v>
      </c>
      <c r="F65" s="30" t="s">
        <v>174</v>
      </c>
      <c r="G65" s="34">
        <v>0</v>
      </c>
      <c r="H65" s="32">
        <f t="shared" si="13"/>
        <v>0</v>
      </c>
      <c r="I65" s="32">
        <f t="shared" si="14"/>
        <v>0</v>
      </c>
      <c r="J65" s="32">
        <f t="shared" si="15"/>
        <v>0</v>
      </c>
    </row>
    <row r="66" spans="1:10" s="3" customFormat="1" x14ac:dyDescent="0.35">
      <c r="A66" s="32" t="s">
        <v>47</v>
      </c>
      <c r="B66" s="32" t="s">
        <v>147</v>
      </c>
      <c r="C66" s="30"/>
      <c r="D66" s="35">
        <v>1</v>
      </c>
      <c r="E66" s="29" t="s">
        <v>4</v>
      </c>
      <c r="F66" s="30" t="s">
        <v>170</v>
      </c>
      <c r="G66" s="34">
        <v>0</v>
      </c>
      <c r="H66" s="32">
        <f t="shared" si="13"/>
        <v>0</v>
      </c>
      <c r="I66" s="32">
        <f t="shared" si="14"/>
        <v>0</v>
      </c>
      <c r="J66" s="32">
        <f t="shared" si="15"/>
        <v>0</v>
      </c>
    </row>
    <row r="67" spans="1:10" s="3" customFormat="1" ht="29" x14ac:dyDescent="0.35">
      <c r="A67" s="27" t="s">
        <v>33</v>
      </c>
      <c r="B67" s="27" t="s">
        <v>100</v>
      </c>
      <c r="C67" s="28"/>
      <c r="D67" s="35">
        <v>1</v>
      </c>
      <c r="E67" s="29" t="s">
        <v>4</v>
      </c>
      <c r="F67" s="30" t="s">
        <v>170</v>
      </c>
      <c r="G67" s="34">
        <v>0</v>
      </c>
      <c r="H67" s="32">
        <f t="shared" si="13"/>
        <v>0</v>
      </c>
      <c r="I67" s="32">
        <f t="shared" si="14"/>
        <v>0</v>
      </c>
      <c r="J67" s="32">
        <f t="shared" si="15"/>
        <v>0</v>
      </c>
    </row>
    <row r="68" spans="1:10" s="3" customFormat="1" ht="15" customHeight="1" x14ac:dyDescent="0.35">
      <c r="A68" s="32" t="s">
        <v>34</v>
      </c>
      <c r="B68" s="32" t="s">
        <v>69</v>
      </c>
      <c r="C68" s="30"/>
      <c r="D68" s="35">
        <v>1</v>
      </c>
      <c r="E68" s="29" t="s">
        <v>4</v>
      </c>
      <c r="F68" s="30" t="s">
        <v>173</v>
      </c>
      <c r="G68" s="34">
        <v>0</v>
      </c>
      <c r="H68" s="32">
        <f t="shared" si="13"/>
        <v>0</v>
      </c>
      <c r="I68" s="32">
        <f t="shared" si="14"/>
        <v>0</v>
      </c>
      <c r="J68" s="32">
        <f t="shared" si="15"/>
        <v>0</v>
      </c>
    </row>
    <row r="69" spans="1:10" s="3" customFormat="1" ht="15" customHeight="1" x14ac:dyDescent="0.35">
      <c r="A69" s="27" t="s">
        <v>23</v>
      </c>
      <c r="B69" s="27"/>
      <c r="C69" s="28"/>
      <c r="D69" s="35">
        <v>1</v>
      </c>
      <c r="E69" s="29" t="s">
        <v>4</v>
      </c>
      <c r="F69" s="30" t="s">
        <v>171</v>
      </c>
      <c r="G69" s="34">
        <v>0</v>
      </c>
      <c r="H69" s="32">
        <f t="shared" si="13"/>
        <v>0</v>
      </c>
      <c r="I69" s="32">
        <f t="shared" si="14"/>
        <v>0</v>
      </c>
      <c r="J69" s="32">
        <f t="shared" si="15"/>
        <v>0</v>
      </c>
    </row>
    <row r="70" spans="1:10" s="3" customFormat="1" ht="28" customHeight="1" x14ac:dyDescent="0.35">
      <c r="A70" s="32" t="s">
        <v>48</v>
      </c>
      <c r="B70" s="32" t="s">
        <v>70</v>
      </c>
      <c r="C70" s="30"/>
      <c r="D70" s="35">
        <v>1</v>
      </c>
      <c r="E70" s="29" t="s">
        <v>4</v>
      </c>
      <c r="F70" s="30" t="s">
        <v>170</v>
      </c>
      <c r="G70" s="34">
        <v>0</v>
      </c>
      <c r="H70" s="32">
        <f t="shared" si="13"/>
        <v>0</v>
      </c>
      <c r="I70" s="32">
        <f t="shared" si="14"/>
        <v>0</v>
      </c>
      <c r="J70" s="32">
        <f t="shared" si="15"/>
        <v>0</v>
      </c>
    </row>
    <row r="71" spans="1:10" s="3" customFormat="1" x14ac:dyDescent="0.35">
      <c r="A71" s="32" t="s">
        <v>24</v>
      </c>
      <c r="B71" s="32" t="s">
        <v>71</v>
      </c>
      <c r="C71" s="30"/>
      <c r="D71" s="35">
        <v>2</v>
      </c>
      <c r="E71" s="29" t="s">
        <v>4</v>
      </c>
      <c r="F71" s="30" t="s">
        <v>3</v>
      </c>
      <c r="G71" s="34">
        <v>0</v>
      </c>
      <c r="H71" s="32">
        <f t="shared" si="13"/>
        <v>0</v>
      </c>
      <c r="I71" s="32">
        <f t="shared" si="14"/>
        <v>0</v>
      </c>
      <c r="J71" s="32">
        <f t="shared" si="15"/>
        <v>0</v>
      </c>
    </row>
    <row r="72" spans="1:10" s="3" customFormat="1" ht="15" customHeight="1" x14ac:dyDescent="0.35">
      <c r="A72" s="32" t="s">
        <v>25</v>
      </c>
      <c r="B72" s="32" t="s">
        <v>101</v>
      </c>
      <c r="C72" s="30"/>
      <c r="D72" s="35">
        <v>4</v>
      </c>
      <c r="E72" s="29" t="s">
        <v>4</v>
      </c>
      <c r="F72" s="30" t="s">
        <v>170</v>
      </c>
      <c r="G72" s="34">
        <v>0</v>
      </c>
      <c r="H72" s="32">
        <f t="shared" si="13"/>
        <v>0</v>
      </c>
      <c r="I72" s="32">
        <f t="shared" si="14"/>
        <v>0</v>
      </c>
      <c r="J72" s="32">
        <f t="shared" si="15"/>
        <v>0</v>
      </c>
    </row>
    <row r="73" spans="1:10" s="3" customFormat="1" x14ac:dyDescent="0.35">
      <c r="A73" s="32" t="s">
        <v>35</v>
      </c>
      <c r="B73" s="32" t="s">
        <v>102</v>
      </c>
      <c r="C73" s="30"/>
      <c r="D73" s="35">
        <v>4</v>
      </c>
      <c r="E73" s="29" t="s">
        <v>4</v>
      </c>
      <c r="F73" s="30" t="s">
        <v>170</v>
      </c>
      <c r="G73" s="34">
        <v>0</v>
      </c>
      <c r="H73" s="32">
        <f t="shared" si="13"/>
        <v>0</v>
      </c>
      <c r="I73" s="32">
        <f t="shared" si="14"/>
        <v>0</v>
      </c>
      <c r="J73" s="32">
        <f t="shared" si="15"/>
        <v>0</v>
      </c>
    </row>
    <row r="74" spans="1:10" s="3" customFormat="1" x14ac:dyDescent="0.35">
      <c r="A74" s="32" t="s">
        <v>26</v>
      </c>
      <c r="B74" s="32" t="s">
        <v>103</v>
      </c>
      <c r="C74" s="30"/>
      <c r="D74" s="35">
        <v>4</v>
      </c>
      <c r="E74" s="29" t="s">
        <v>4</v>
      </c>
      <c r="F74" s="30" t="s">
        <v>170</v>
      </c>
      <c r="G74" s="34">
        <v>0</v>
      </c>
      <c r="H74" s="32">
        <f t="shared" si="13"/>
        <v>0</v>
      </c>
      <c r="I74" s="32">
        <f t="shared" si="14"/>
        <v>0</v>
      </c>
      <c r="J74" s="32">
        <f t="shared" si="15"/>
        <v>0</v>
      </c>
    </row>
    <row r="75" spans="1:10" s="3" customFormat="1" x14ac:dyDescent="0.35">
      <c r="A75" s="39" t="s">
        <v>212</v>
      </c>
      <c r="B75" s="39"/>
      <c r="C75" s="41"/>
      <c r="D75" s="42">
        <v>2</v>
      </c>
      <c r="E75" s="43" t="s">
        <v>167</v>
      </c>
      <c r="F75" s="41"/>
      <c r="G75" s="49"/>
      <c r="H75" s="39"/>
      <c r="I75" s="39"/>
      <c r="J75" s="39"/>
    </row>
    <row r="76" spans="1:10" s="3" customFormat="1" x14ac:dyDescent="0.35">
      <c r="A76" s="27" t="s">
        <v>27</v>
      </c>
      <c r="B76" s="27" t="s">
        <v>104</v>
      </c>
      <c r="C76" s="28"/>
      <c r="D76" s="35">
        <v>1</v>
      </c>
      <c r="E76" s="29" t="s">
        <v>4</v>
      </c>
      <c r="F76" s="30" t="s">
        <v>170</v>
      </c>
      <c r="G76" s="34">
        <v>0</v>
      </c>
      <c r="H76" s="32">
        <f t="shared" si="13"/>
        <v>0</v>
      </c>
      <c r="I76" s="32">
        <f t="shared" si="14"/>
        <v>0</v>
      </c>
      <c r="J76" s="32">
        <f t="shared" si="15"/>
        <v>0</v>
      </c>
    </row>
    <row r="77" spans="1:10" s="3" customFormat="1" x14ac:dyDescent="0.35">
      <c r="A77" s="32" t="s">
        <v>28</v>
      </c>
      <c r="B77" s="32" t="s">
        <v>105</v>
      </c>
      <c r="C77" s="33"/>
      <c r="D77" s="35">
        <v>1</v>
      </c>
      <c r="E77" s="29" t="s">
        <v>4</v>
      </c>
      <c r="F77" s="28" t="s">
        <v>3</v>
      </c>
      <c r="G77" s="34">
        <v>0</v>
      </c>
      <c r="H77" s="32">
        <f t="shared" si="13"/>
        <v>0</v>
      </c>
      <c r="I77" s="32">
        <f t="shared" si="14"/>
        <v>0</v>
      </c>
      <c r="J77" s="32">
        <f t="shared" si="15"/>
        <v>0</v>
      </c>
    </row>
    <row r="78" spans="1:10" s="3" customFormat="1" ht="58" x14ac:dyDescent="0.35">
      <c r="A78" s="45" t="s">
        <v>114</v>
      </c>
      <c r="B78" s="32" t="s">
        <v>115</v>
      </c>
      <c r="C78" s="30"/>
      <c r="D78" s="35">
        <v>1</v>
      </c>
      <c r="E78" s="29" t="s">
        <v>4</v>
      </c>
      <c r="F78" s="30" t="s">
        <v>174</v>
      </c>
      <c r="G78" s="34">
        <v>0</v>
      </c>
      <c r="H78" s="32">
        <f t="shared" si="13"/>
        <v>0</v>
      </c>
      <c r="I78" s="32">
        <f t="shared" si="14"/>
        <v>0</v>
      </c>
      <c r="J78" s="32">
        <f t="shared" si="15"/>
        <v>0</v>
      </c>
    </row>
    <row r="79" spans="1:10" s="3" customFormat="1" x14ac:dyDescent="0.35">
      <c r="A79" s="32" t="s">
        <v>152</v>
      </c>
      <c r="B79" s="32" t="s">
        <v>63</v>
      </c>
      <c r="C79" s="34"/>
      <c r="D79" s="35">
        <v>1</v>
      </c>
      <c r="E79" s="29" t="s">
        <v>4</v>
      </c>
      <c r="F79" s="30" t="s">
        <v>174</v>
      </c>
      <c r="G79" s="34">
        <v>0</v>
      </c>
      <c r="H79" s="32">
        <f t="shared" si="13"/>
        <v>0</v>
      </c>
      <c r="I79" s="32">
        <f t="shared" si="14"/>
        <v>0</v>
      </c>
      <c r="J79" s="32">
        <f t="shared" si="15"/>
        <v>0</v>
      </c>
    </row>
    <row r="80" spans="1:10" s="3" customFormat="1" ht="15" customHeight="1" x14ac:dyDescent="0.35">
      <c r="A80" s="32" t="s">
        <v>29</v>
      </c>
      <c r="B80" s="32" t="s">
        <v>162</v>
      </c>
      <c r="C80" s="33"/>
      <c r="D80" s="35">
        <v>2</v>
      </c>
      <c r="E80" s="29" t="s">
        <v>4</v>
      </c>
      <c r="F80" s="30"/>
      <c r="G80" s="34">
        <v>0</v>
      </c>
      <c r="H80" s="32">
        <f t="shared" si="13"/>
        <v>0</v>
      </c>
      <c r="I80" s="32">
        <f t="shared" si="14"/>
        <v>0</v>
      </c>
      <c r="J80" s="32">
        <f t="shared" si="15"/>
        <v>0</v>
      </c>
    </row>
    <row r="81" spans="1:10" s="3" customFormat="1" ht="15" customHeight="1" x14ac:dyDescent="0.35">
      <c r="A81" s="27" t="s">
        <v>30</v>
      </c>
      <c r="B81" s="27"/>
      <c r="C81" s="28"/>
      <c r="D81" s="35">
        <v>1</v>
      </c>
      <c r="E81" s="29" t="s">
        <v>4</v>
      </c>
      <c r="F81" s="30" t="s">
        <v>3</v>
      </c>
      <c r="G81" s="34">
        <v>0</v>
      </c>
      <c r="H81" s="32">
        <f t="shared" si="13"/>
        <v>0</v>
      </c>
      <c r="I81" s="32">
        <f t="shared" si="14"/>
        <v>0</v>
      </c>
      <c r="J81" s="32">
        <f t="shared" si="15"/>
        <v>0</v>
      </c>
    </row>
    <row r="82" spans="1:10" s="3" customFormat="1" x14ac:dyDescent="0.35">
      <c r="A82" s="32" t="s">
        <v>49</v>
      </c>
      <c r="B82" s="32"/>
      <c r="C82" s="46"/>
      <c r="D82" s="35">
        <v>1</v>
      </c>
      <c r="E82" s="29" t="s">
        <v>4</v>
      </c>
      <c r="F82" s="30" t="s">
        <v>3</v>
      </c>
      <c r="G82" s="34">
        <v>0</v>
      </c>
      <c r="H82" s="32">
        <f t="shared" si="13"/>
        <v>0</v>
      </c>
      <c r="I82" s="32">
        <f t="shared" si="14"/>
        <v>0</v>
      </c>
      <c r="J82" s="32">
        <f t="shared" si="15"/>
        <v>0</v>
      </c>
    </row>
    <row r="83" spans="1:10" s="3" customFormat="1" ht="15" customHeight="1" x14ac:dyDescent="0.35">
      <c r="A83" s="32" t="s">
        <v>50</v>
      </c>
      <c r="B83" s="32" t="s">
        <v>73</v>
      </c>
      <c r="C83" s="30"/>
      <c r="D83" s="35">
        <v>2</v>
      </c>
      <c r="E83" s="29" t="s">
        <v>4</v>
      </c>
      <c r="F83" s="30" t="s">
        <v>175</v>
      </c>
      <c r="G83" s="34">
        <v>0</v>
      </c>
      <c r="H83" s="32">
        <f t="shared" si="13"/>
        <v>0</v>
      </c>
      <c r="I83" s="32">
        <f t="shared" si="14"/>
        <v>0</v>
      </c>
      <c r="J83" s="32">
        <f t="shared" si="15"/>
        <v>0</v>
      </c>
    </row>
    <row r="84" spans="1:10" s="3" customFormat="1" ht="15" customHeight="1" x14ac:dyDescent="0.35">
      <c r="A84" s="32" t="s">
        <v>51</v>
      </c>
      <c r="B84" s="32" t="s">
        <v>72</v>
      </c>
      <c r="C84" s="30"/>
      <c r="D84" s="35">
        <v>2</v>
      </c>
      <c r="E84" s="29" t="s">
        <v>4</v>
      </c>
      <c r="F84" s="30" t="s">
        <v>175</v>
      </c>
      <c r="G84" s="34">
        <v>0</v>
      </c>
      <c r="H84" s="32">
        <f t="shared" si="13"/>
        <v>0</v>
      </c>
      <c r="I84" s="32">
        <f t="shared" si="14"/>
        <v>0</v>
      </c>
      <c r="J84" s="32">
        <f t="shared" si="15"/>
        <v>0</v>
      </c>
    </row>
    <row r="85" spans="1:10" s="3" customFormat="1" ht="15" customHeight="1" x14ac:dyDescent="0.35">
      <c r="A85" s="32" t="s">
        <v>194</v>
      </c>
      <c r="B85" s="32" t="s">
        <v>193</v>
      </c>
      <c r="C85" s="30"/>
      <c r="D85" s="35">
        <v>1</v>
      </c>
      <c r="E85" s="29" t="s">
        <v>4</v>
      </c>
      <c r="F85" s="30" t="s">
        <v>170</v>
      </c>
      <c r="G85" s="34">
        <v>0</v>
      </c>
      <c r="H85" s="32">
        <f t="shared" ref="H85:H86" si="19">G85*1.21</f>
        <v>0</v>
      </c>
      <c r="I85" s="32">
        <f t="shared" ref="I85:I87" si="20">G85*D85</f>
        <v>0</v>
      </c>
      <c r="J85" s="32">
        <f t="shared" ref="J85:J87" si="21">I85*1.21</f>
        <v>0</v>
      </c>
    </row>
    <row r="86" spans="1:10" s="3" customFormat="1" ht="15" customHeight="1" x14ac:dyDescent="0.35">
      <c r="A86" s="32" t="s">
        <v>195</v>
      </c>
      <c r="B86" s="32" t="s">
        <v>196</v>
      </c>
      <c r="C86" s="30"/>
      <c r="D86" s="35">
        <v>1</v>
      </c>
      <c r="E86" s="29" t="s">
        <v>4</v>
      </c>
      <c r="F86" s="30" t="s">
        <v>178</v>
      </c>
      <c r="G86" s="34">
        <v>0</v>
      </c>
      <c r="H86" s="32">
        <f t="shared" si="19"/>
        <v>0</v>
      </c>
      <c r="I86" s="32">
        <f t="shared" si="20"/>
        <v>0</v>
      </c>
      <c r="J86" s="32">
        <f t="shared" si="21"/>
        <v>0</v>
      </c>
    </row>
    <row r="87" spans="1:10" s="3" customFormat="1" ht="15" customHeight="1" x14ac:dyDescent="0.35">
      <c r="A87" s="32" t="s">
        <v>216</v>
      </c>
      <c r="B87" s="32"/>
      <c r="C87" s="30"/>
      <c r="D87" s="35">
        <v>1</v>
      </c>
      <c r="E87" s="29" t="s">
        <v>4</v>
      </c>
      <c r="F87" s="30" t="s">
        <v>174</v>
      </c>
      <c r="G87" s="34">
        <v>0</v>
      </c>
      <c r="H87" s="32">
        <v>0</v>
      </c>
      <c r="I87" s="32">
        <f t="shared" si="20"/>
        <v>0</v>
      </c>
      <c r="J87" s="32">
        <f t="shared" si="21"/>
        <v>0</v>
      </c>
    </row>
    <row r="88" spans="1:10" s="4" customFormat="1" ht="15" customHeight="1" x14ac:dyDescent="0.35">
      <c r="A88" s="32" t="s">
        <v>36</v>
      </c>
      <c r="B88" s="32" t="s">
        <v>106</v>
      </c>
      <c r="C88" s="30"/>
      <c r="D88" s="35">
        <v>8</v>
      </c>
      <c r="E88" s="29" t="s">
        <v>4</v>
      </c>
      <c r="F88" s="30"/>
      <c r="G88" s="34">
        <v>0</v>
      </c>
      <c r="H88" s="32">
        <f t="shared" si="13"/>
        <v>0</v>
      </c>
      <c r="I88" s="32">
        <f t="shared" si="14"/>
        <v>0</v>
      </c>
      <c r="J88" s="32">
        <f t="shared" si="15"/>
        <v>0</v>
      </c>
    </row>
    <row r="89" spans="1:10" s="3" customFormat="1" ht="15" customHeight="1" x14ac:dyDescent="0.35">
      <c r="A89" s="27" t="s">
        <v>7</v>
      </c>
      <c r="B89" s="32" t="s">
        <v>107</v>
      </c>
      <c r="C89" s="28"/>
      <c r="D89" s="35">
        <v>6</v>
      </c>
      <c r="E89" s="29" t="s">
        <v>4</v>
      </c>
      <c r="F89" s="30"/>
      <c r="G89" s="34">
        <v>0</v>
      </c>
      <c r="H89" s="32">
        <f t="shared" si="13"/>
        <v>0</v>
      </c>
      <c r="I89" s="32">
        <f t="shared" si="14"/>
        <v>0</v>
      </c>
      <c r="J89" s="32">
        <f t="shared" si="15"/>
        <v>0</v>
      </c>
    </row>
    <row r="90" spans="1:10" s="3" customFormat="1" ht="15" customHeight="1" x14ac:dyDescent="0.35">
      <c r="A90" s="27" t="s">
        <v>37</v>
      </c>
      <c r="B90" s="32" t="s">
        <v>108</v>
      </c>
      <c r="C90" s="28"/>
      <c r="D90" s="35">
        <v>1</v>
      </c>
      <c r="E90" s="29" t="s">
        <v>4</v>
      </c>
      <c r="F90" s="30"/>
      <c r="G90" s="34">
        <v>0</v>
      </c>
      <c r="H90" s="32">
        <f t="shared" ref="H90:H114" si="22">G90*1.21</f>
        <v>0</v>
      </c>
      <c r="I90" s="32">
        <f t="shared" ref="I90:I114" si="23">G90*D90</f>
        <v>0</v>
      </c>
      <c r="J90" s="32">
        <f t="shared" ref="J90:J114" si="24">I90*1.21</f>
        <v>0</v>
      </c>
    </row>
    <row r="91" spans="1:10" s="3" customFormat="1" ht="15" customHeight="1" x14ac:dyDescent="0.35">
      <c r="A91" s="27" t="s">
        <v>124</v>
      </c>
      <c r="B91" s="27" t="s">
        <v>109</v>
      </c>
      <c r="C91" s="28"/>
      <c r="D91" s="35">
        <v>1</v>
      </c>
      <c r="E91" s="29" t="s">
        <v>4</v>
      </c>
      <c r="F91" s="30" t="s">
        <v>174</v>
      </c>
      <c r="G91" s="34">
        <v>0</v>
      </c>
      <c r="H91" s="32">
        <f t="shared" si="22"/>
        <v>0</v>
      </c>
      <c r="I91" s="32">
        <f t="shared" si="23"/>
        <v>0</v>
      </c>
      <c r="J91" s="32">
        <f t="shared" si="24"/>
        <v>0</v>
      </c>
    </row>
    <row r="92" spans="1:10" s="3" customFormat="1" ht="15" customHeight="1" x14ac:dyDescent="0.35">
      <c r="A92" s="32" t="s">
        <v>155</v>
      </c>
      <c r="B92" s="32"/>
      <c r="C92" s="33"/>
      <c r="D92" s="35">
        <v>2</v>
      </c>
      <c r="E92" s="29" t="s">
        <v>4</v>
      </c>
      <c r="F92" s="33" t="s">
        <v>173</v>
      </c>
      <c r="G92" s="34">
        <v>0</v>
      </c>
      <c r="H92" s="32">
        <f t="shared" si="22"/>
        <v>0</v>
      </c>
      <c r="I92" s="32">
        <f t="shared" si="23"/>
        <v>0</v>
      </c>
      <c r="J92" s="32">
        <f t="shared" si="24"/>
        <v>0</v>
      </c>
    </row>
    <row r="93" spans="1:10" s="3" customFormat="1" ht="15" customHeight="1" x14ac:dyDescent="0.35">
      <c r="A93" s="32" t="s">
        <v>198</v>
      </c>
      <c r="B93" s="32" t="s">
        <v>197</v>
      </c>
      <c r="C93" s="33"/>
      <c r="D93" s="35">
        <v>1</v>
      </c>
      <c r="E93" s="29" t="s">
        <v>4</v>
      </c>
      <c r="F93" s="33" t="s">
        <v>170</v>
      </c>
      <c r="G93" s="34">
        <v>0</v>
      </c>
      <c r="H93" s="32">
        <f t="shared" ref="H93" si="25">G93*1.21</f>
        <v>0</v>
      </c>
      <c r="I93" s="32">
        <f t="shared" ref="I93" si="26">G93*D93</f>
        <v>0</v>
      </c>
      <c r="J93" s="32">
        <f t="shared" ref="J93" si="27">I93*1.21</f>
        <v>0</v>
      </c>
    </row>
    <row r="94" spans="1:10" s="3" customFormat="1" ht="29" x14ac:dyDescent="0.35">
      <c r="A94" s="47" t="s">
        <v>52</v>
      </c>
      <c r="B94" s="47" t="s">
        <v>74</v>
      </c>
      <c r="C94" s="48"/>
      <c r="D94" s="42">
        <v>4</v>
      </c>
      <c r="E94" s="43" t="s">
        <v>167</v>
      </c>
      <c r="F94" s="41" t="s">
        <v>176</v>
      </c>
      <c r="G94" s="49"/>
      <c r="H94" s="39"/>
      <c r="I94" s="39"/>
      <c r="J94" s="39"/>
    </row>
    <row r="95" spans="1:10" s="3" customFormat="1" ht="29" x14ac:dyDescent="0.35">
      <c r="A95" s="32" t="s">
        <v>53</v>
      </c>
      <c r="B95" s="32" t="s">
        <v>110</v>
      </c>
      <c r="C95" s="30"/>
      <c r="D95" s="35">
        <v>2</v>
      </c>
      <c r="E95" s="29" t="s">
        <v>4</v>
      </c>
      <c r="F95" s="30" t="s">
        <v>170</v>
      </c>
      <c r="G95" s="34">
        <v>0</v>
      </c>
      <c r="H95" s="32">
        <f t="shared" si="22"/>
        <v>0</v>
      </c>
      <c r="I95" s="32">
        <f t="shared" si="23"/>
        <v>0</v>
      </c>
      <c r="J95" s="32">
        <f t="shared" si="24"/>
        <v>0</v>
      </c>
    </row>
    <row r="96" spans="1:10" s="3" customFormat="1" x14ac:dyDescent="0.35">
      <c r="A96" s="32" t="s">
        <v>199</v>
      </c>
      <c r="B96" s="32" t="s">
        <v>200</v>
      </c>
      <c r="C96" s="30"/>
      <c r="D96" s="35">
        <v>2</v>
      </c>
      <c r="E96" s="29" t="s">
        <v>4</v>
      </c>
      <c r="F96" s="30"/>
      <c r="G96" s="34">
        <v>0</v>
      </c>
      <c r="H96" s="32">
        <f t="shared" ref="H96" si="28">G96*1.21</f>
        <v>0</v>
      </c>
      <c r="I96" s="32">
        <f t="shared" ref="I96" si="29">G96*D96</f>
        <v>0</v>
      </c>
      <c r="J96" s="32">
        <f t="shared" ref="J96" si="30">I96*1.21</f>
        <v>0</v>
      </c>
    </row>
    <row r="97" spans="1:10" s="3" customFormat="1" x14ac:dyDescent="0.35">
      <c r="A97" s="27" t="s">
        <v>42</v>
      </c>
      <c r="B97" s="27"/>
      <c r="C97" s="28"/>
      <c r="D97" s="50">
        <v>10</v>
      </c>
      <c r="E97" s="29" t="s">
        <v>4</v>
      </c>
      <c r="F97" s="33" t="s">
        <v>170</v>
      </c>
      <c r="G97" s="34">
        <v>0</v>
      </c>
      <c r="H97" s="32">
        <f t="shared" si="22"/>
        <v>0</v>
      </c>
      <c r="I97" s="32">
        <f t="shared" si="23"/>
        <v>0</v>
      </c>
      <c r="J97" s="32">
        <f t="shared" si="24"/>
        <v>0</v>
      </c>
    </row>
    <row r="98" spans="1:10" s="3" customFormat="1" x14ac:dyDescent="0.35">
      <c r="A98" s="32" t="s">
        <v>125</v>
      </c>
      <c r="B98" s="32" t="s">
        <v>75</v>
      </c>
      <c r="C98" s="33"/>
      <c r="D98" s="35">
        <v>2</v>
      </c>
      <c r="E98" s="29" t="s">
        <v>4</v>
      </c>
      <c r="F98" s="30" t="s">
        <v>175</v>
      </c>
      <c r="G98" s="34">
        <v>0</v>
      </c>
      <c r="H98" s="32">
        <f t="shared" si="22"/>
        <v>0</v>
      </c>
      <c r="I98" s="32">
        <f t="shared" si="23"/>
        <v>0</v>
      </c>
      <c r="J98" s="32">
        <f t="shared" si="24"/>
        <v>0</v>
      </c>
    </row>
    <row r="99" spans="1:10" s="3" customFormat="1" x14ac:dyDescent="0.35">
      <c r="A99" s="32" t="s">
        <v>6</v>
      </c>
      <c r="B99" s="32" t="s">
        <v>118</v>
      </c>
      <c r="C99" s="33"/>
      <c r="D99" s="35">
        <v>1</v>
      </c>
      <c r="E99" s="29" t="s">
        <v>4</v>
      </c>
      <c r="F99" s="30" t="s">
        <v>174</v>
      </c>
      <c r="G99" s="34">
        <v>0</v>
      </c>
      <c r="H99" s="32">
        <f t="shared" si="22"/>
        <v>0</v>
      </c>
      <c r="I99" s="32">
        <f t="shared" si="23"/>
        <v>0</v>
      </c>
      <c r="J99" s="32">
        <f t="shared" si="24"/>
        <v>0</v>
      </c>
    </row>
    <row r="100" spans="1:10" s="3" customFormat="1" x14ac:dyDescent="0.35">
      <c r="A100" s="32" t="s">
        <v>201</v>
      </c>
      <c r="B100" s="32" t="s">
        <v>202</v>
      </c>
      <c r="C100" s="33"/>
      <c r="D100" s="35">
        <v>1</v>
      </c>
      <c r="E100" s="29" t="s">
        <v>4</v>
      </c>
      <c r="F100" s="30" t="s">
        <v>174</v>
      </c>
      <c r="G100" s="34">
        <v>0</v>
      </c>
      <c r="H100" s="32">
        <f t="shared" ref="H100" si="31">G100*1.21</f>
        <v>0</v>
      </c>
      <c r="I100" s="32">
        <f t="shared" ref="I100" si="32">G100*D100</f>
        <v>0</v>
      </c>
      <c r="J100" s="32">
        <f t="shared" ref="J100" si="33">I100*1.21</f>
        <v>0</v>
      </c>
    </row>
    <row r="101" spans="1:10" s="3" customFormat="1" ht="15" customHeight="1" x14ac:dyDescent="0.35">
      <c r="A101" s="47" t="s">
        <v>38</v>
      </c>
      <c r="B101" s="47" t="s">
        <v>111</v>
      </c>
      <c r="C101" s="48"/>
      <c r="D101" s="42">
        <v>1</v>
      </c>
      <c r="E101" s="43" t="s">
        <v>167</v>
      </c>
      <c r="F101" s="41" t="s">
        <v>173</v>
      </c>
      <c r="G101" s="49"/>
      <c r="H101" s="39"/>
      <c r="I101" s="39"/>
      <c r="J101" s="39"/>
    </row>
    <row r="102" spans="1:10" s="3" customFormat="1" ht="15" customHeight="1" x14ac:dyDescent="0.35">
      <c r="A102" s="39" t="s">
        <v>238</v>
      </c>
      <c r="B102" s="39" t="s">
        <v>76</v>
      </c>
      <c r="C102" s="41"/>
      <c r="D102" s="42">
        <v>1</v>
      </c>
      <c r="E102" s="43" t="s">
        <v>167</v>
      </c>
      <c r="F102" s="41" t="s">
        <v>3</v>
      </c>
      <c r="G102" s="49"/>
      <c r="H102" s="39"/>
      <c r="I102" s="39"/>
      <c r="J102" s="39"/>
    </row>
    <row r="103" spans="1:10" s="3" customFormat="1" ht="14.25" customHeight="1" x14ac:dyDescent="0.35">
      <c r="A103" s="32" t="s">
        <v>237</v>
      </c>
      <c r="B103" s="32" t="s">
        <v>168</v>
      </c>
      <c r="C103" s="33"/>
      <c r="D103" s="35">
        <v>1</v>
      </c>
      <c r="E103" s="29" t="s">
        <v>4</v>
      </c>
      <c r="F103" s="30" t="s">
        <v>171</v>
      </c>
      <c r="G103" s="34">
        <v>0</v>
      </c>
      <c r="H103" s="32">
        <f t="shared" si="22"/>
        <v>0</v>
      </c>
      <c r="I103" s="32">
        <f t="shared" si="23"/>
        <v>0</v>
      </c>
      <c r="J103" s="32">
        <f t="shared" si="24"/>
        <v>0</v>
      </c>
    </row>
    <row r="104" spans="1:10" s="3" customFormat="1" ht="15" customHeight="1" x14ac:dyDescent="0.35">
      <c r="A104" s="32" t="s">
        <v>236</v>
      </c>
      <c r="B104" s="32"/>
      <c r="C104" s="30"/>
      <c r="D104" s="35">
        <v>1</v>
      </c>
      <c r="E104" s="29" t="s">
        <v>4</v>
      </c>
      <c r="F104" s="30" t="s">
        <v>174</v>
      </c>
      <c r="G104" s="34">
        <v>0</v>
      </c>
      <c r="H104" s="32">
        <f t="shared" si="22"/>
        <v>0</v>
      </c>
      <c r="I104" s="32">
        <f t="shared" si="23"/>
        <v>0</v>
      </c>
      <c r="J104" s="32">
        <f t="shared" si="24"/>
        <v>0</v>
      </c>
    </row>
    <row r="105" spans="1:10" s="3" customFormat="1" ht="15" customHeight="1" x14ac:dyDescent="0.35">
      <c r="A105" s="32" t="s">
        <v>164</v>
      </c>
      <c r="B105" s="32" t="s">
        <v>145</v>
      </c>
      <c r="C105" s="33"/>
      <c r="D105" s="29">
        <v>2</v>
      </c>
      <c r="E105" s="29" t="s">
        <v>4</v>
      </c>
      <c r="F105" s="30" t="s">
        <v>177</v>
      </c>
      <c r="G105" s="34">
        <v>0</v>
      </c>
      <c r="H105" s="32">
        <f t="shared" si="22"/>
        <v>0</v>
      </c>
      <c r="I105" s="32">
        <f t="shared" si="23"/>
        <v>0</v>
      </c>
      <c r="J105" s="32">
        <f t="shared" si="24"/>
        <v>0</v>
      </c>
    </row>
    <row r="106" spans="1:10" s="3" customFormat="1" ht="53.25" customHeight="1" x14ac:dyDescent="0.35">
      <c r="A106" s="32" t="s">
        <v>159</v>
      </c>
      <c r="B106" s="32"/>
      <c r="C106" s="30"/>
      <c r="D106" s="35">
        <v>1</v>
      </c>
      <c r="E106" s="29" t="s">
        <v>4</v>
      </c>
      <c r="F106" s="30" t="s">
        <v>177</v>
      </c>
      <c r="G106" s="34">
        <v>0</v>
      </c>
      <c r="H106" s="32">
        <f t="shared" si="22"/>
        <v>0</v>
      </c>
      <c r="I106" s="32">
        <f t="shared" si="23"/>
        <v>0</v>
      </c>
      <c r="J106" s="32">
        <f t="shared" si="24"/>
        <v>0</v>
      </c>
    </row>
    <row r="107" spans="1:10" s="3" customFormat="1" ht="15" customHeight="1" x14ac:dyDescent="0.35">
      <c r="A107" s="27" t="s">
        <v>54</v>
      </c>
      <c r="B107" s="27" t="s">
        <v>112</v>
      </c>
      <c r="C107" s="28"/>
      <c r="D107" s="35">
        <v>1</v>
      </c>
      <c r="E107" s="29" t="s">
        <v>4</v>
      </c>
      <c r="F107" s="30" t="s">
        <v>169</v>
      </c>
      <c r="G107" s="34">
        <v>0</v>
      </c>
      <c r="H107" s="32">
        <f t="shared" si="22"/>
        <v>0</v>
      </c>
      <c r="I107" s="32">
        <f t="shared" si="23"/>
        <v>0</v>
      </c>
      <c r="J107" s="32">
        <f t="shared" si="24"/>
        <v>0</v>
      </c>
    </row>
    <row r="108" spans="1:10" s="3" customFormat="1" ht="15" customHeight="1" x14ac:dyDescent="0.35">
      <c r="A108" s="32" t="s">
        <v>55</v>
      </c>
      <c r="B108" s="32" t="s">
        <v>113</v>
      </c>
      <c r="C108" s="33"/>
      <c r="D108" s="35">
        <v>1</v>
      </c>
      <c r="E108" s="29" t="s">
        <v>4</v>
      </c>
      <c r="F108" s="30" t="s">
        <v>170</v>
      </c>
      <c r="G108" s="34">
        <v>0</v>
      </c>
      <c r="H108" s="32">
        <f t="shared" si="22"/>
        <v>0</v>
      </c>
      <c r="I108" s="32">
        <f t="shared" si="23"/>
        <v>0</v>
      </c>
      <c r="J108" s="32">
        <f t="shared" si="24"/>
        <v>0</v>
      </c>
    </row>
    <row r="109" spans="1:10" s="3" customFormat="1" ht="15" customHeight="1" x14ac:dyDescent="0.35">
      <c r="A109" s="32" t="s">
        <v>126</v>
      </c>
      <c r="B109" s="32" t="s">
        <v>77</v>
      </c>
      <c r="C109" s="30"/>
      <c r="D109" s="35">
        <v>1</v>
      </c>
      <c r="E109" s="29" t="s">
        <v>4</v>
      </c>
      <c r="F109" s="33" t="s">
        <v>174</v>
      </c>
      <c r="G109" s="34">
        <v>0</v>
      </c>
      <c r="H109" s="32">
        <f t="shared" si="22"/>
        <v>0</v>
      </c>
      <c r="I109" s="32">
        <f t="shared" si="23"/>
        <v>0</v>
      </c>
      <c r="J109" s="32">
        <f t="shared" si="24"/>
        <v>0</v>
      </c>
    </row>
    <row r="110" spans="1:10" s="3" customFormat="1" ht="14.25" customHeight="1" x14ac:dyDescent="0.35">
      <c r="A110" s="32" t="s">
        <v>56</v>
      </c>
      <c r="B110" s="32" t="s">
        <v>78</v>
      </c>
      <c r="C110" s="33"/>
      <c r="D110" s="35">
        <v>4</v>
      </c>
      <c r="E110" s="29" t="s">
        <v>4</v>
      </c>
      <c r="F110" s="33" t="s">
        <v>3</v>
      </c>
      <c r="G110" s="34">
        <v>0</v>
      </c>
      <c r="H110" s="32">
        <f t="shared" si="22"/>
        <v>0</v>
      </c>
      <c r="I110" s="32">
        <f t="shared" si="23"/>
        <v>0</v>
      </c>
      <c r="J110" s="32">
        <f t="shared" si="24"/>
        <v>0</v>
      </c>
    </row>
    <row r="111" spans="1:10" s="3" customFormat="1" ht="14.25" customHeight="1" x14ac:dyDescent="0.35">
      <c r="A111" s="39" t="s">
        <v>203</v>
      </c>
      <c r="B111" s="39" t="s">
        <v>204</v>
      </c>
      <c r="C111" s="55"/>
      <c r="D111" s="42">
        <v>1</v>
      </c>
      <c r="E111" s="43" t="s">
        <v>167</v>
      </c>
      <c r="F111" s="55"/>
      <c r="G111" s="49"/>
      <c r="H111" s="39"/>
      <c r="I111" s="39"/>
      <c r="J111" s="39"/>
    </row>
    <row r="112" spans="1:10" s="3" customFormat="1" x14ac:dyDescent="0.35">
      <c r="A112" s="32" t="s">
        <v>157</v>
      </c>
      <c r="B112" s="32" t="s">
        <v>158</v>
      </c>
      <c r="C112" s="30"/>
      <c r="D112" s="29">
        <v>2</v>
      </c>
      <c r="E112" s="29" t="s">
        <v>4</v>
      </c>
      <c r="F112" s="30" t="s">
        <v>171</v>
      </c>
      <c r="G112" s="34">
        <v>0</v>
      </c>
      <c r="H112" s="32">
        <f t="shared" si="22"/>
        <v>0</v>
      </c>
      <c r="I112" s="32">
        <f t="shared" si="23"/>
        <v>0</v>
      </c>
      <c r="J112" s="32">
        <f t="shared" si="24"/>
        <v>0</v>
      </c>
    </row>
    <row r="113" spans="1:10" s="3" customFormat="1" x14ac:dyDescent="0.35">
      <c r="A113" s="32" t="s">
        <v>161</v>
      </c>
      <c r="B113" s="32" t="s">
        <v>160</v>
      </c>
      <c r="C113" s="30"/>
      <c r="D113" s="29">
        <v>1</v>
      </c>
      <c r="E113" s="29" t="s">
        <v>4</v>
      </c>
      <c r="F113" s="30" t="s">
        <v>171</v>
      </c>
      <c r="G113" s="34">
        <v>0</v>
      </c>
      <c r="H113" s="32">
        <f t="shared" si="22"/>
        <v>0</v>
      </c>
      <c r="I113" s="32">
        <f t="shared" si="23"/>
        <v>0</v>
      </c>
      <c r="J113" s="32">
        <f t="shared" si="24"/>
        <v>0</v>
      </c>
    </row>
    <row r="114" spans="1:10" s="3" customFormat="1" x14ac:dyDescent="0.35">
      <c r="A114" s="27" t="s">
        <v>39</v>
      </c>
      <c r="B114" s="27" t="s">
        <v>79</v>
      </c>
      <c r="C114" s="28"/>
      <c r="D114" s="35">
        <v>1</v>
      </c>
      <c r="E114" s="29" t="s">
        <v>4</v>
      </c>
      <c r="F114" s="51" t="s">
        <v>169</v>
      </c>
      <c r="G114" s="34">
        <v>0</v>
      </c>
      <c r="H114" s="32">
        <f t="shared" si="22"/>
        <v>0</v>
      </c>
      <c r="I114" s="32">
        <f t="shared" si="23"/>
        <v>0</v>
      </c>
      <c r="J114" s="32">
        <f t="shared" si="24"/>
        <v>0</v>
      </c>
    </row>
    <row r="115" spans="1:10" s="3" customFormat="1" x14ac:dyDescent="0.35">
      <c r="A115" s="63" t="s">
        <v>214</v>
      </c>
      <c r="B115" s="47"/>
      <c r="C115" s="48"/>
      <c r="D115" s="42">
        <v>4</v>
      </c>
      <c r="E115" s="43" t="s">
        <v>167</v>
      </c>
      <c r="F115" s="62"/>
      <c r="G115" s="49"/>
      <c r="H115" s="39"/>
      <c r="I115" s="39"/>
      <c r="J115" s="39"/>
    </row>
    <row r="116" spans="1:10" s="3" customFormat="1" x14ac:dyDescent="0.35">
      <c r="A116" s="64" t="s">
        <v>213</v>
      </c>
      <c r="B116" s="47"/>
      <c r="C116" s="48"/>
      <c r="D116" s="42">
        <v>1</v>
      </c>
      <c r="E116" s="43" t="s">
        <v>167</v>
      </c>
      <c r="F116" s="62"/>
      <c r="G116" s="49"/>
      <c r="H116" s="39"/>
      <c r="I116" s="39"/>
      <c r="J116" s="39"/>
    </row>
    <row r="117" spans="1:10" s="3" customFormat="1" x14ac:dyDescent="0.35">
      <c r="A117" s="65" t="s">
        <v>215</v>
      </c>
      <c r="B117" s="27"/>
      <c r="C117" s="28"/>
      <c r="D117" s="35">
        <v>2</v>
      </c>
      <c r="E117" s="29" t="s">
        <v>4</v>
      </c>
      <c r="F117" s="51" t="s">
        <v>171</v>
      </c>
      <c r="G117" s="34">
        <v>0</v>
      </c>
      <c r="H117" s="32">
        <f t="shared" ref="H117" si="34">G117*1.21</f>
        <v>0</v>
      </c>
      <c r="I117" s="32">
        <f t="shared" ref="I117" si="35">G117*D117</f>
        <v>0</v>
      </c>
      <c r="J117" s="32">
        <f t="shared" ref="J117" si="36">I117*1.21</f>
        <v>0</v>
      </c>
    </row>
    <row r="118" spans="1:10" s="3" customFormat="1" ht="29" x14ac:dyDescent="0.35">
      <c r="A118" s="27" t="s">
        <v>172</v>
      </c>
      <c r="B118" s="27"/>
      <c r="C118" s="28"/>
      <c r="D118" s="35">
        <v>1</v>
      </c>
      <c r="E118" s="29" t="s">
        <v>4</v>
      </c>
      <c r="F118" s="51" t="s">
        <v>178</v>
      </c>
      <c r="G118" s="34">
        <v>0</v>
      </c>
      <c r="H118" s="32">
        <f t="shared" ref="H118" si="37">G118*1.21</f>
        <v>0</v>
      </c>
      <c r="I118" s="32">
        <f t="shared" ref="I118" si="38">G118*D118</f>
        <v>0</v>
      </c>
      <c r="J118" s="32">
        <f t="shared" ref="J118" si="39">I118*1.21</f>
        <v>0</v>
      </c>
    </row>
    <row r="119" spans="1:10" s="3" customFormat="1" x14ac:dyDescent="0.35">
      <c r="A119" s="27" t="s">
        <v>217</v>
      </c>
      <c r="B119" s="27"/>
      <c r="C119" s="28"/>
      <c r="D119" s="35">
        <v>2</v>
      </c>
      <c r="E119" s="29" t="s">
        <v>4</v>
      </c>
      <c r="F119" s="51" t="s">
        <v>3</v>
      </c>
      <c r="G119" s="34">
        <v>0</v>
      </c>
      <c r="H119" s="32">
        <f t="shared" ref="H119" si="40">G119*1.21</f>
        <v>0</v>
      </c>
      <c r="I119" s="32">
        <f t="shared" ref="I119" si="41">G119*D119</f>
        <v>0</v>
      </c>
      <c r="J119" s="32">
        <f t="shared" ref="J119" si="42">I119*1.21</f>
        <v>0</v>
      </c>
    </row>
    <row r="120" spans="1:10" x14ac:dyDescent="0.35">
      <c r="A120" s="52" t="s">
        <v>116</v>
      </c>
      <c r="B120" s="53"/>
      <c r="C120" s="49"/>
      <c r="D120" s="54"/>
      <c r="E120" s="43"/>
      <c r="F120" s="55"/>
      <c r="G120" s="49"/>
      <c r="H120" s="39"/>
      <c r="I120" s="39"/>
      <c r="J120" s="39"/>
    </row>
    <row r="121" spans="1:10" s="3" customFormat="1" x14ac:dyDescent="0.35">
      <c r="A121" s="45" t="s">
        <v>224</v>
      </c>
      <c r="B121" s="32" t="s">
        <v>220</v>
      </c>
      <c r="C121" s="31"/>
      <c r="D121" s="29">
        <v>1</v>
      </c>
      <c r="E121" s="29" t="s">
        <v>4</v>
      </c>
      <c r="F121" s="33" t="s">
        <v>3</v>
      </c>
      <c r="G121" s="34">
        <v>0</v>
      </c>
      <c r="H121" s="32">
        <f t="shared" ref="H121:H128" si="43">G121*1.21</f>
        <v>0</v>
      </c>
      <c r="I121" s="32">
        <f t="shared" ref="I121:I128" si="44">G121*D121</f>
        <v>0</v>
      </c>
      <c r="J121" s="32">
        <f t="shared" ref="J121:J128" si="45">I121*1.21</f>
        <v>0</v>
      </c>
    </row>
    <row r="122" spans="1:10" s="3" customFormat="1" x14ac:dyDescent="0.35">
      <c r="A122" s="45" t="s">
        <v>225</v>
      </c>
      <c r="B122" s="32" t="s">
        <v>184</v>
      </c>
      <c r="C122" s="31"/>
      <c r="D122" s="29">
        <v>1</v>
      </c>
      <c r="E122" s="29" t="s">
        <v>4</v>
      </c>
      <c r="F122" s="33" t="s">
        <v>3</v>
      </c>
      <c r="G122" s="34">
        <v>0</v>
      </c>
      <c r="H122" s="32">
        <f t="shared" si="43"/>
        <v>0</v>
      </c>
      <c r="I122" s="32">
        <f t="shared" si="44"/>
        <v>0</v>
      </c>
      <c r="J122" s="32">
        <f t="shared" si="45"/>
        <v>0</v>
      </c>
    </row>
    <row r="123" spans="1:10" s="3" customFormat="1" x14ac:dyDescent="0.35">
      <c r="A123" s="45" t="s">
        <v>226</v>
      </c>
      <c r="B123" s="32" t="s">
        <v>185</v>
      </c>
      <c r="C123" s="31"/>
      <c r="D123" s="29">
        <v>1</v>
      </c>
      <c r="E123" s="29" t="s">
        <v>4</v>
      </c>
      <c r="F123" s="33" t="s">
        <v>3</v>
      </c>
      <c r="G123" s="34">
        <v>0</v>
      </c>
      <c r="H123" s="32">
        <f t="shared" si="43"/>
        <v>0</v>
      </c>
      <c r="I123" s="32">
        <f t="shared" si="44"/>
        <v>0</v>
      </c>
      <c r="J123" s="32">
        <f t="shared" si="45"/>
        <v>0</v>
      </c>
    </row>
    <row r="124" spans="1:10" s="3" customFormat="1" x14ac:dyDescent="0.35">
      <c r="A124" s="45" t="s">
        <v>227</v>
      </c>
      <c r="B124" s="32" t="s">
        <v>186</v>
      </c>
      <c r="C124" s="31"/>
      <c r="D124" s="29">
        <v>1</v>
      </c>
      <c r="E124" s="29" t="s">
        <v>4</v>
      </c>
      <c r="F124" s="33" t="s">
        <v>3</v>
      </c>
      <c r="G124" s="34">
        <v>0</v>
      </c>
      <c r="H124" s="32">
        <f t="shared" si="43"/>
        <v>0</v>
      </c>
      <c r="I124" s="32">
        <f t="shared" si="44"/>
        <v>0</v>
      </c>
      <c r="J124" s="32">
        <f t="shared" si="45"/>
        <v>0</v>
      </c>
    </row>
    <row r="125" spans="1:10" s="3" customFormat="1" x14ac:dyDescent="0.35">
      <c r="A125" s="45" t="s">
        <v>228</v>
      </c>
      <c r="B125" s="32" t="s">
        <v>221</v>
      </c>
      <c r="C125" s="31"/>
      <c r="D125" s="29">
        <v>1</v>
      </c>
      <c r="E125" s="29" t="s">
        <v>4</v>
      </c>
      <c r="F125" s="33" t="s">
        <v>3</v>
      </c>
      <c r="G125" s="34">
        <v>0</v>
      </c>
      <c r="H125" s="32">
        <f t="shared" si="43"/>
        <v>0</v>
      </c>
      <c r="I125" s="32">
        <f t="shared" si="44"/>
        <v>0</v>
      </c>
      <c r="J125" s="32">
        <f t="shared" si="45"/>
        <v>0</v>
      </c>
    </row>
    <row r="126" spans="1:10" s="3" customFormat="1" ht="29" x14ac:dyDescent="0.35">
      <c r="A126" s="45" t="s">
        <v>229</v>
      </c>
      <c r="B126" s="32" t="s">
        <v>222</v>
      </c>
      <c r="C126" s="66"/>
      <c r="D126" s="29">
        <v>1</v>
      </c>
      <c r="E126" s="29" t="s">
        <v>4</v>
      </c>
      <c r="F126" s="30" t="s">
        <v>3</v>
      </c>
      <c r="G126" s="34">
        <v>0</v>
      </c>
      <c r="H126" s="32">
        <f t="shared" si="43"/>
        <v>0</v>
      </c>
      <c r="I126" s="32">
        <f t="shared" si="44"/>
        <v>0</v>
      </c>
      <c r="J126" s="32">
        <f t="shared" si="45"/>
        <v>0</v>
      </c>
    </row>
    <row r="127" spans="1:10" s="3" customFormat="1" ht="29" x14ac:dyDescent="0.35">
      <c r="A127" s="45" t="s">
        <v>230</v>
      </c>
      <c r="B127" s="32" t="s">
        <v>223</v>
      </c>
      <c r="C127" s="66"/>
      <c r="D127" s="29">
        <v>1</v>
      </c>
      <c r="E127" s="29" t="s">
        <v>4</v>
      </c>
      <c r="F127" s="30" t="s">
        <v>3</v>
      </c>
      <c r="G127" s="34">
        <v>0</v>
      </c>
      <c r="H127" s="32">
        <f t="shared" si="43"/>
        <v>0</v>
      </c>
      <c r="I127" s="32">
        <f t="shared" si="44"/>
        <v>0</v>
      </c>
      <c r="J127" s="32">
        <f t="shared" si="45"/>
        <v>0</v>
      </c>
    </row>
    <row r="128" spans="1:10" s="61" customFormat="1" x14ac:dyDescent="0.35">
      <c r="A128" s="45" t="s">
        <v>231</v>
      </c>
      <c r="B128" s="32" t="s">
        <v>187</v>
      </c>
      <c r="C128" s="67"/>
      <c r="D128" s="68">
        <v>1</v>
      </c>
      <c r="E128" s="68" t="s">
        <v>4</v>
      </c>
      <c r="F128" s="34" t="s">
        <v>3</v>
      </c>
      <c r="G128" s="34">
        <v>0</v>
      </c>
      <c r="H128" s="32">
        <f t="shared" si="43"/>
        <v>0</v>
      </c>
      <c r="I128" s="32">
        <f t="shared" si="44"/>
        <v>0</v>
      </c>
      <c r="J128" s="32">
        <f t="shared" si="45"/>
        <v>0</v>
      </c>
    </row>
    <row r="129" spans="1:10" s="61" customFormat="1" ht="29" x14ac:dyDescent="0.35">
      <c r="A129" s="45" t="s">
        <v>211</v>
      </c>
      <c r="B129" s="32"/>
      <c r="C129" s="67"/>
      <c r="D129" s="68">
        <v>1</v>
      </c>
      <c r="E129" s="68" t="s">
        <v>4</v>
      </c>
      <c r="F129" s="34" t="s">
        <v>3</v>
      </c>
      <c r="G129" s="34">
        <v>0</v>
      </c>
      <c r="H129" s="32">
        <f t="shared" ref="H129" si="46">G129*1.21</f>
        <v>0</v>
      </c>
      <c r="I129" s="32">
        <f t="shared" ref="I129" si="47">G129*D129</f>
        <v>0</v>
      </c>
      <c r="J129" s="32">
        <f t="shared" ref="J129" si="48">I129*1.21</f>
        <v>0</v>
      </c>
    </row>
    <row r="130" spans="1:10" s="3" customFormat="1" ht="15" thickBot="1" x14ac:dyDescent="0.4">
      <c r="A130" s="69" t="s">
        <v>232</v>
      </c>
      <c r="B130" s="70"/>
      <c r="C130" s="71"/>
      <c r="D130" s="72">
        <v>1</v>
      </c>
      <c r="E130" s="72" t="s">
        <v>167</v>
      </c>
      <c r="F130" s="73" t="s">
        <v>3</v>
      </c>
      <c r="G130" s="74"/>
      <c r="H130" s="70"/>
      <c r="I130" s="70"/>
      <c r="J130" s="70"/>
    </row>
    <row r="131" spans="1:10" ht="15" thickBot="1" x14ac:dyDescent="0.4">
      <c r="A131" s="56" t="s">
        <v>183</v>
      </c>
      <c r="B131" s="56"/>
      <c r="C131" s="57"/>
      <c r="D131" s="58"/>
      <c r="E131" s="59"/>
      <c r="F131" s="60"/>
      <c r="G131" s="76">
        <v>0</v>
      </c>
      <c r="H131" s="77">
        <v>0</v>
      </c>
      <c r="I131" s="78">
        <v>0</v>
      </c>
      <c r="J131" s="79">
        <v>0</v>
      </c>
    </row>
  </sheetData>
  <autoFilter ref="A2:J127" xr:uid="{00000000-0009-0000-0000-000000000000}"/>
  <sortState xmlns:xlrd2="http://schemas.microsoft.com/office/spreadsheetml/2017/richdata2" ref="A3:J80">
    <sortCondition ref="A3:A80"/>
  </sortState>
  <mergeCells count="1">
    <mergeCell ref="A1:J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58" firstPageNumber="21" fitToHeight="0" orientation="landscape" useFirstPageNumber="1" r:id="rId1"/>
  <headerFooter>
    <oddFooter>&amp;C&amp;P/50</oddFooter>
  </headerFooter>
  <rowBreaks count="1" manualBreakCount="1">
    <brk id="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příslušenství CAS</vt:lpstr>
      <vt:lpstr>'Seznam příslušenství CAS'!Názvy_tisku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Vlastimil</dc:creator>
  <cp:lastModifiedBy>Sedláček Radim (MMB_OVV)</cp:lastModifiedBy>
  <cp:lastPrinted>2024-02-16T09:45:03Z</cp:lastPrinted>
  <dcterms:created xsi:type="dcterms:W3CDTF">2018-07-24T07:44:52Z</dcterms:created>
  <dcterms:modified xsi:type="dcterms:W3CDTF">2024-02-16T09:45:08Z</dcterms:modified>
</cp:coreProperties>
</file>