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HG monitoring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<sst xmlns="http://schemas.openxmlformats.org/spreadsheetml/2006/main" count="91" uniqueCount="57">
  <si>
    <t>Rozpočet</t>
  </si>
  <si>
    <t>Popis</t>
  </si>
  <si>
    <t>m.j.</t>
  </si>
  <si>
    <t>cena/m.j.</t>
  </si>
  <si>
    <t>počet m.j.</t>
  </si>
  <si>
    <t>celkem</t>
  </si>
  <si>
    <t>Č.</t>
  </si>
  <si>
    <t>ks</t>
  </si>
  <si>
    <t>DPH 21%</t>
  </si>
  <si>
    <t>Celkem vč. DPH</t>
  </si>
  <si>
    <t>kpl</t>
  </si>
  <si>
    <t>bm</t>
  </si>
  <si>
    <t>Brno - Bohunická I - rekonstrukce kanalizace a vodovodu, HG monitoring</t>
  </si>
  <si>
    <t>Hydrogeologický monitoring</t>
  </si>
  <si>
    <t>I. Etapa</t>
  </si>
  <si>
    <t xml:space="preserve">Rešerše majitelů </t>
  </si>
  <si>
    <t>Obchůzka, katastr nemovitostí, zjištění existence studní, zajištění podpisů majitelů, doporučené dopisy</t>
  </si>
  <si>
    <t>Inženýring související s provedením dvou pozorovacích HG vrtů</t>
  </si>
  <si>
    <t>Vstupy, sítě, přesná lokalizace vrtů</t>
  </si>
  <si>
    <t>Pasportizace studní</t>
  </si>
  <si>
    <t>Terén + zpracování</t>
  </si>
  <si>
    <t>Hydrogeologický posudek studny</t>
  </si>
  <si>
    <t>Provedení jádrových vrtů</t>
  </si>
  <si>
    <t>2 ks á 10 m</t>
  </si>
  <si>
    <t>Provozní pažení</t>
  </si>
  <si>
    <t xml:space="preserve">Vystrojení pozorovacího HG vrtu </t>
  </si>
  <si>
    <t>Perforovaná pažnice min DN110, obsyp kačírkem, těsnění bentonitem</t>
  </si>
  <si>
    <t xml:space="preserve">Pojezdové zhlaví </t>
  </si>
  <si>
    <t>Dodávka vč. osazení</t>
  </si>
  <si>
    <t>Skartace vrtného jádra</t>
  </si>
  <si>
    <t>Doprava vrtné soupravy</t>
  </si>
  <si>
    <t>Likvidace vývrtku</t>
  </si>
  <si>
    <t>Odběr porušených vzorků zeminy</t>
  </si>
  <si>
    <t>Odběr porušených vzorků zeminy z vrtného jádra</t>
  </si>
  <si>
    <t>Laboratorní klasifikační rozbory</t>
  </si>
  <si>
    <t>Rozbory porušených vzorků zemin vč. zpracování protkolu o zkouškách</t>
  </si>
  <si>
    <t>Dynamický odběr vzorků podzemní vody</t>
  </si>
  <si>
    <t>Předpoklad 30 studen + 3 vrty</t>
  </si>
  <si>
    <t>Úplný laboratorní rozbor vody</t>
  </si>
  <si>
    <t>V rozsahu vyhlášky č. 252/2004</t>
  </si>
  <si>
    <t>Geologický sled při provádění vrtných prací</t>
  </si>
  <si>
    <t>Včetně dopravy</t>
  </si>
  <si>
    <t xml:space="preserve">Geodetické zaměření </t>
  </si>
  <si>
    <t>Předpokládá se zaměření nových vrtů + měřených studní</t>
  </si>
  <si>
    <t>Závěrečná zpráva z úvodní etapy</t>
  </si>
  <si>
    <t>Vč. reprodukce</t>
  </si>
  <si>
    <t>Celkem I. Etapa bez DPH</t>
  </si>
  <si>
    <t>II. Etapa</t>
  </si>
  <si>
    <t>Celkem II. Etapa bez DPH</t>
  </si>
  <si>
    <t>Periodické měření hladiny podzemní vody v objektech</t>
  </si>
  <si>
    <t>Předpoklad 30 studen + 3 vrty, 1x za 3 měsíce po dobu 2 let ( 8 měření)</t>
  </si>
  <si>
    <t>Předpoklad 30 studen + 3 vrty, při závěrečném měření</t>
  </si>
  <si>
    <t>Dopis s průběžnými výsledky</t>
  </si>
  <si>
    <t>Elektronicky, 7 ks (závěrečná etapa bude shrnuta až v závěrečné zprávě)</t>
  </si>
  <si>
    <t>Závěrečná zpráva z monitoringu</t>
  </si>
  <si>
    <t>Celkem obě etapy bez DPH</t>
  </si>
  <si>
    <t>Výkresy, dokumentace; předpokládá se, že HG posudek bude nutné dodělat u 20 ze 30 monitorovaných objektů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</si>
</sst>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/>
      <right style="thin"/>
      <top style="dotted"/>
      <bottom style="dotted"/>
    </border>
    <border>
      <left/>
      <right/>
      <top style="thin"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0" borderId="1" xfId="0" applyFont="1" applyBorder="1"/>
    <xf numFmtId="0" fontId="0" fillId="0" borderId="2" xfId="0" applyBorder="1" applyAlignment="1">
      <alignment wrapText="1"/>
    </xf>
    <xf numFmtId="164" fontId="2" fillId="0" borderId="0" xfId="0" applyNumberFormat="1" applyFont="1"/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3" fillId="0" borderId="12" xfId="0" applyFont="1" applyBorder="1"/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/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wrapText="1"/>
    </xf>
    <xf numFmtId="164" fontId="0" fillId="2" borderId="0" xfId="0" applyNumberFormat="1" applyFill="1"/>
    <xf numFmtId="0" fontId="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10" xfId="0" applyFont="1" applyBorder="1"/>
    <xf numFmtId="0" fontId="0" fillId="0" borderId="13" xfId="0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0"/>
  <sheetViews>
    <sheetView tabSelected="1" workbookViewId="0" topLeftCell="A34">
      <selection activeCell="E60" sqref="E60"/>
    </sheetView>
  </sheetViews>
  <sheetFormatPr defaultColWidth="9.140625" defaultRowHeight="15"/>
  <cols>
    <col min="1" max="1" width="2.28125" style="0" customWidth="1"/>
    <col min="2" max="2" width="3.140625" style="0" customWidth="1"/>
    <col min="3" max="3" width="39.8515625" style="0" customWidth="1"/>
    <col min="4" max="4" width="5.00390625" style="0" bestFit="1" customWidth="1"/>
    <col min="5" max="5" width="9.7109375" style="0" bestFit="1" customWidth="1"/>
    <col min="7" max="7" width="12.28125" style="0" bestFit="1" customWidth="1"/>
  </cols>
  <sheetData>
    <row r="2" ht="15">
      <c r="B2" s="1" t="s">
        <v>12</v>
      </c>
    </row>
    <row r="3" ht="15">
      <c r="B3" s="1"/>
    </row>
    <row r="4" ht="15">
      <c r="B4" s="1" t="s">
        <v>13</v>
      </c>
    </row>
    <row r="6" ht="15">
      <c r="B6" s="1" t="s">
        <v>0</v>
      </c>
    </row>
    <row r="8" spans="2:7" ht="15">
      <c r="B8" s="3" t="s">
        <v>6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2:7" ht="15">
      <c r="B9" s="32"/>
      <c r="C9" s="33" t="s">
        <v>14</v>
      </c>
      <c r="D9" s="32"/>
      <c r="E9" s="32"/>
      <c r="F9" s="32"/>
      <c r="G9" s="34"/>
    </row>
    <row r="10" spans="2:7" ht="15">
      <c r="B10" s="12">
        <v>1</v>
      </c>
      <c r="C10" s="4" t="s">
        <v>15</v>
      </c>
      <c r="D10" s="9" t="s">
        <v>10</v>
      </c>
      <c r="E10" s="10"/>
      <c r="F10" s="9">
        <v>1</v>
      </c>
      <c r="G10" s="6">
        <f>E10*F10</f>
        <v>0</v>
      </c>
    </row>
    <row r="11" spans="2:7" ht="27" customHeight="1">
      <c r="B11" s="21"/>
      <c r="C11" s="47" t="s">
        <v>16</v>
      </c>
      <c r="D11" s="47"/>
      <c r="E11" s="47"/>
      <c r="F11" s="47"/>
      <c r="G11" s="17"/>
    </row>
    <row r="12" spans="2:7" ht="30">
      <c r="B12" s="13">
        <v>2</v>
      </c>
      <c r="C12" s="14" t="s">
        <v>17</v>
      </c>
      <c r="D12" s="15" t="s">
        <v>10</v>
      </c>
      <c r="E12" s="16"/>
      <c r="F12" s="15">
        <v>1</v>
      </c>
      <c r="G12" s="7">
        <f aca="true" t="shared" si="0" ref="G12">F12*E12</f>
        <v>0</v>
      </c>
    </row>
    <row r="13" spans="2:7" ht="15">
      <c r="B13" s="21"/>
      <c r="C13" s="24" t="s">
        <v>18</v>
      </c>
      <c r="D13" s="22"/>
      <c r="E13" s="23"/>
      <c r="F13" s="22"/>
      <c r="G13" s="17"/>
    </row>
    <row r="14" spans="2:7" ht="15">
      <c r="B14" s="13">
        <v>3</v>
      </c>
      <c r="C14" s="14" t="s">
        <v>19</v>
      </c>
      <c r="D14" s="15" t="s">
        <v>7</v>
      </c>
      <c r="E14" s="16"/>
      <c r="F14" s="15">
        <v>30</v>
      </c>
      <c r="G14" s="7">
        <f aca="true" t="shared" si="1" ref="G14:G42">F14*E14</f>
        <v>0</v>
      </c>
    </row>
    <row r="15" spans="2:7" ht="15">
      <c r="B15" s="21"/>
      <c r="C15" s="47" t="s">
        <v>20</v>
      </c>
      <c r="D15" s="47"/>
      <c r="E15" s="47"/>
      <c r="F15" s="47"/>
      <c r="G15" s="17"/>
    </row>
    <row r="16" spans="2:7" ht="15">
      <c r="B16" s="13">
        <v>4</v>
      </c>
      <c r="C16" s="14" t="s">
        <v>21</v>
      </c>
      <c r="D16" s="15" t="s">
        <v>7</v>
      </c>
      <c r="E16" s="16"/>
      <c r="F16" s="15">
        <v>20</v>
      </c>
      <c r="G16" s="7">
        <f t="shared" si="1"/>
        <v>0</v>
      </c>
    </row>
    <row r="17" spans="2:7" ht="26.25" customHeight="1">
      <c r="B17" s="21"/>
      <c r="C17" s="47" t="s">
        <v>56</v>
      </c>
      <c r="D17" s="47"/>
      <c r="E17" s="47"/>
      <c r="F17" s="47"/>
      <c r="G17" s="17"/>
    </row>
    <row r="18" spans="2:7" ht="15">
      <c r="B18" s="13">
        <v>5</v>
      </c>
      <c r="C18" s="14" t="s">
        <v>22</v>
      </c>
      <c r="D18" s="44" t="s">
        <v>11</v>
      </c>
      <c r="E18" s="16"/>
      <c r="F18" s="15">
        <v>20</v>
      </c>
      <c r="G18" s="7">
        <f t="shared" si="1"/>
        <v>0</v>
      </c>
    </row>
    <row r="19" spans="2:7" ht="15">
      <c r="B19" s="21"/>
      <c r="C19" s="35" t="s">
        <v>23</v>
      </c>
      <c r="D19" s="35"/>
      <c r="E19" s="35"/>
      <c r="F19" s="35"/>
      <c r="G19" s="17"/>
    </row>
    <row r="20" spans="2:7" ht="15">
      <c r="B20" s="13">
        <v>6</v>
      </c>
      <c r="C20" s="14" t="s">
        <v>24</v>
      </c>
      <c r="D20" s="44" t="s">
        <v>11</v>
      </c>
      <c r="E20" s="16"/>
      <c r="F20" s="15">
        <v>20</v>
      </c>
      <c r="G20" s="7">
        <f t="shared" si="1"/>
        <v>0</v>
      </c>
    </row>
    <row r="21" spans="2:7" ht="15">
      <c r="B21" s="21"/>
      <c r="C21" s="35" t="s">
        <v>23</v>
      </c>
      <c r="D21" s="35"/>
      <c r="E21" s="35"/>
      <c r="F21" s="35"/>
      <c r="G21" s="17"/>
    </row>
    <row r="22" spans="2:7" ht="15">
      <c r="B22" s="13">
        <v>7</v>
      </c>
      <c r="C22" s="14" t="s">
        <v>25</v>
      </c>
      <c r="D22" s="44" t="s">
        <v>11</v>
      </c>
      <c r="E22" s="16"/>
      <c r="F22" s="15">
        <v>20</v>
      </c>
      <c r="G22" s="7">
        <f t="shared" si="1"/>
        <v>0</v>
      </c>
    </row>
    <row r="23" spans="2:7" ht="15">
      <c r="B23" s="21"/>
      <c r="C23" s="47" t="s">
        <v>26</v>
      </c>
      <c r="D23" s="47"/>
      <c r="E23" s="47"/>
      <c r="F23" s="47"/>
      <c r="G23" s="17"/>
    </row>
    <row r="24" spans="2:7" ht="15">
      <c r="B24" s="13">
        <v>8</v>
      </c>
      <c r="C24" s="14" t="s">
        <v>27</v>
      </c>
      <c r="D24" s="44" t="s">
        <v>7</v>
      </c>
      <c r="E24" s="16"/>
      <c r="F24" s="15">
        <v>2</v>
      </c>
      <c r="G24" s="7">
        <f t="shared" si="1"/>
        <v>0</v>
      </c>
    </row>
    <row r="25" spans="2:7" ht="15">
      <c r="B25" s="21"/>
      <c r="C25" s="35" t="s">
        <v>28</v>
      </c>
      <c r="D25" s="35"/>
      <c r="E25" s="35"/>
      <c r="F25" s="35"/>
      <c r="G25" s="17"/>
    </row>
    <row r="26" spans="2:7" ht="15">
      <c r="B26" s="13">
        <v>9</v>
      </c>
      <c r="C26" s="14" t="s">
        <v>29</v>
      </c>
      <c r="D26" s="44" t="s">
        <v>11</v>
      </c>
      <c r="E26" s="16"/>
      <c r="F26" s="15">
        <v>20</v>
      </c>
      <c r="G26" s="7">
        <f t="shared" si="1"/>
        <v>0</v>
      </c>
    </row>
    <row r="27" spans="2:7" ht="15">
      <c r="B27" s="21"/>
      <c r="C27" s="35" t="s">
        <v>31</v>
      </c>
      <c r="D27" s="43"/>
      <c r="E27" s="26"/>
      <c r="F27" s="25"/>
      <c r="G27" s="17"/>
    </row>
    <row r="28" spans="2:7" ht="15">
      <c r="B28" s="13">
        <v>10</v>
      </c>
      <c r="C28" s="14" t="s">
        <v>30</v>
      </c>
      <c r="D28" s="44" t="s">
        <v>10</v>
      </c>
      <c r="E28" s="16"/>
      <c r="F28" s="15">
        <v>1</v>
      </c>
      <c r="G28" s="7">
        <f t="shared" si="1"/>
        <v>0</v>
      </c>
    </row>
    <row r="29" spans="2:7" ht="15">
      <c r="B29" s="21"/>
      <c r="C29" s="42"/>
      <c r="D29" s="43"/>
      <c r="E29" s="26"/>
      <c r="F29" s="25"/>
      <c r="G29" s="17"/>
    </row>
    <row r="30" spans="2:7" ht="15">
      <c r="B30" s="13">
        <v>11</v>
      </c>
      <c r="C30" s="14" t="s">
        <v>32</v>
      </c>
      <c r="D30" s="44" t="s">
        <v>7</v>
      </c>
      <c r="E30" s="16"/>
      <c r="F30" s="15">
        <v>4</v>
      </c>
      <c r="G30" s="7">
        <f t="shared" si="1"/>
        <v>0</v>
      </c>
    </row>
    <row r="31" spans="2:7" ht="15">
      <c r="B31" s="21"/>
      <c r="C31" s="35" t="s">
        <v>33</v>
      </c>
      <c r="D31" s="43"/>
      <c r="E31" s="26"/>
      <c r="F31" s="25"/>
      <c r="G31" s="17"/>
    </row>
    <row r="32" spans="2:7" ht="15">
      <c r="B32" s="13">
        <v>12</v>
      </c>
      <c r="C32" s="14" t="s">
        <v>34</v>
      </c>
      <c r="D32" s="44" t="s">
        <v>7</v>
      </c>
      <c r="E32" s="16"/>
      <c r="F32" s="15">
        <v>4</v>
      </c>
      <c r="G32" s="7">
        <f t="shared" si="1"/>
        <v>0</v>
      </c>
    </row>
    <row r="33" spans="2:7" ht="15">
      <c r="B33" s="21"/>
      <c r="C33" s="47" t="s">
        <v>35</v>
      </c>
      <c r="D33" s="47"/>
      <c r="E33" s="47"/>
      <c r="F33" s="47"/>
      <c r="G33" s="17"/>
    </row>
    <row r="34" spans="2:7" ht="15">
      <c r="B34" s="13">
        <v>13</v>
      </c>
      <c r="C34" s="14" t="s">
        <v>36</v>
      </c>
      <c r="D34" s="44" t="s">
        <v>7</v>
      </c>
      <c r="E34" s="16"/>
      <c r="F34" s="15">
        <v>33</v>
      </c>
      <c r="G34" s="7">
        <f t="shared" si="1"/>
        <v>0</v>
      </c>
    </row>
    <row r="35" spans="2:7" ht="15">
      <c r="B35" s="21"/>
      <c r="C35" s="47" t="s">
        <v>37</v>
      </c>
      <c r="D35" s="47"/>
      <c r="E35" s="47"/>
      <c r="F35" s="47"/>
      <c r="G35" s="17"/>
    </row>
    <row r="36" spans="2:7" ht="15">
      <c r="B36" s="13">
        <v>14</v>
      </c>
      <c r="C36" s="14" t="s">
        <v>38</v>
      </c>
      <c r="D36" s="44" t="s">
        <v>7</v>
      </c>
      <c r="E36" s="16"/>
      <c r="F36" s="15">
        <v>33</v>
      </c>
      <c r="G36" s="7">
        <f t="shared" si="1"/>
        <v>0</v>
      </c>
    </row>
    <row r="37" spans="2:7" ht="15">
      <c r="B37" s="21"/>
      <c r="C37" s="47" t="s">
        <v>39</v>
      </c>
      <c r="D37" s="47"/>
      <c r="E37" s="47"/>
      <c r="F37" s="47"/>
      <c r="G37" s="17"/>
    </row>
    <row r="38" spans="2:7" ht="15">
      <c r="B38" s="13">
        <v>15</v>
      </c>
      <c r="C38" s="14" t="s">
        <v>40</v>
      </c>
      <c r="D38" s="44" t="s">
        <v>10</v>
      </c>
      <c r="E38" s="16"/>
      <c r="F38" s="15">
        <v>1</v>
      </c>
      <c r="G38" s="7">
        <f t="shared" si="1"/>
        <v>0</v>
      </c>
    </row>
    <row r="39" spans="2:7" ht="15">
      <c r="B39" s="21"/>
      <c r="C39" s="47" t="s">
        <v>41</v>
      </c>
      <c r="D39" s="47"/>
      <c r="E39" s="47"/>
      <c r="F39" s="47"/>
      <c r="G39" s="17"/>
    </row>
    <row r="40" spans="2:7" ht="15">
      <c r="B40" s="13">
        <v>16</v>
      </c>
      <c r="C40" s="14" t="s">
        <v>42</v>
      </c>
      <c r="D40" s="44" t="s">
        <v>10</v>
      </c>
      <c r="E40" s="16"/>
      <c r="F40" s="15">
        <v>1</v>
      </c>
      <c r="G40" s="7">
        <f t="shared" si="1"/>
        <v>0</v>
      </c>
    </row>
    <row r="41" spans="2:7" ht="15">
      <c r="B41" s="21"/>
      <c r="C41" s="47" t="s">
        <v>43</v>
      </c>
      <c r="D41" s="47"/>
      <c r="E41" s="47"/>
      <c r="F41" s="47"/>
      <c r="G41" s="17"/>
    </row>
    <row r="42" spans="2:7" ht="15">
      <c r="B42" s="13">
        <v>17</v>
      </c>
      <c r="C42" s="14" t="s">
        <v>44</v>
      </c>
      <c r="D42" s="44" t="s">
        <v>10</v>
      </c>
      <c r="E42" s="16"/>
      <c r="F42" s="15">
        <v>1</v>
      </c>
      <c r="G42" s="7">
        <f t="shared" si="1"/>
        <v>0</v>
      </c>
    </row>
    <row r="43" spans="2:7" ht="15">
      <c r="B43" s="21"/>
      <c r="C43" s="47" t="s">
        <v>45</v>
      </c>
      <c r="D43" s="47"/>
      <c r="E43" s="47"/>
      <c r="F43" s="47"/>
      <c r="G43" s="17"/>
    </row>
    <row r="44" spans="2:7" ht="15">
      <c r="B44" s="18"/>
      <c r="C44" s="41"/>
      <c r="D44" s="18"/>
      <c r="E44" s="19"/>
      <c r="F44" s="18"/>
      <c r="G44" s="20"/>
    </row>
    <row r="45" spans="2:7" ht="15">
      <c r="B45" s="36"/>
      <c r="C45" s="40" t="s">
        <v>46</v>
      </c>
      <c r="D45" s="36"/>
      <c r="E45" s="38"/>
      <c r="F45" s="36"/>
      <c r="G45" s="46">
        <f>SUM(G10:G42)</f>
        <v>0</v>
      </c>
    </row>
    <row r="46" spans="2:7" ht="15">
      <c r="B46" s="36"/>
      <c r="C46" s="45" t="s">
        <v>8</v>
      </c>
      <c r="D46" s="36"/>
      <c r="E46" s="38"/>
      <c r="F46" s="36"/>
      <c r="G46" s="39">
        <f>G45*0.21</f>
        <v>0</v>
      </c>
    </row>
    <row r="47" spans="2:7" ht="15">
      <c r="B47" s="36"/>
      <c r="C47" s="45" t="s">
        <v>9</v>
      </c>
      <c r="D47" s="36"/>
      <c r="E47" s="38"/>
      <c r="F47" s="36"/>
      <c r="G47" s="39">
        <f>G45+G46</f>
        <v>0</v>
      </c>
    </row>
    <row r="48" spans="2:7" ht="15">
      <c r="B48" s="36"/>
      <c r="C48" s="37"/>
      <c r="D48" s="36"/>
      <c r="E48" s="38"/>
      <c r="F48" s="36"/>
      <c r="G48" s="39"/>
    </row>
    <row r="49" spans="2:7" ht="15">
      <c r="B49" s="36"/>
      <c r="C49" s="37"/>
      <c r="D49" s="36"/>
      <c r="E49" s="38"/>
      <c r="F49" s="36"/>
      <c r="G49" s="39"/>
    </row>
    <row r="50" spans="2:7" ht="15">
      <c r="B50" s="3" t="s">
        <v>6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</row>
    <row r="51" spans="2:7" ht="15">
      <c r="B51" s="32"/>
      <c r="C51" s="33" t="s">
        <v>47</v>
      </c>
      <c r="D51" s="32"/>
      <c r="E51" s="32"/>
      <c r="F51" s="32"/>
      <c r="G51" s="34"/>
    </row>
    <row r="52" spans="2:7" ht="30">
      <c r="B52" s="12">
        <v>18</v>
      </c>
      <c r="C52" s="4" t="s">
        <v>49</v>
      </c>
      <c r="D52" s="9" t="s">
        <v>7</v>
      </c>
      <c r="E52" s="10"/>
      <c r="F52" s="9">
        <f>8*33</f>
        <v>264</v>
      </c>
      <c r="G52" s="6">
        <f aca="true" t="shared" si="2" ref="G52">F52*E52</f>
        <v>0</v>
      </c>
    </row>
    <row r="53" spans="2:7" ht="15">
      <c r="B53" s="21"/>
      <c r="C53" s="24" t="s">
        <v>50</v>
      </c>
      <c r="D53" s="22"/>
      <c r="E53" s="23"/>
      <c r="F53" s="22"/>
      <c r="G53" s="17"/>
    </row>
    <row r="54" spans="2:7" ht="15">
      <c r="B54" s="13">
        <v>19</v>
      </c>
      <c r="C54" s="14" t="s">
        <v>36</v>
      </c>
      <c r="D54" s="44" t="s">
        <v>7</v>
      </c>
      <c r="E54" s="16"/>
      <c r="F54" s="15">
        <v>33</v>
      </c>
      <c r="G54" s="7">
        <f aca="true" t="shared" si="3" ref="G54">F54*E54</f>
        <v>0</v>
      </c>
    </row>
    <row r="55" spans="2:7" ht="15">
      <c r="B55" s="21"/>
      <c r="C55" s="47" t="s">
        <v>51</v>
      </c>
      <c r="D55" s="47"/>
      <c r="E55" s="47"/>
      <c r="F55" s="47"/>
      <c r="G55" s="17"/>
    </row>
    <row r="56" spans="2:7" ht="15">
      <c r="B56" s="13">
        <v>20</v>
      </c>
      <c r="C56" s="14" t="s">
        <v>38</v>
      </c>
      <c r="D56" s="44" t="s">
        <v>7</v>
      </c>
      <c r="E56" s="16"/>
      <c r="F56" s="15">
        <v>33</v>
      </c>
      <c r="G56" s="7">
        <f aca="true" t="shared" si="4" ref="G56">F56*E56</f>
        <v>0</v>
      </c>
    </row>
    <row r="57" spans="2:7" ht="15">
      <c r="B57" s="21"/>
      <c r="C57" s="47" t="s">
        <v>39</v>
      </c>
      <c r="D57" s="47"/>
      <c r="E57" s="47"/>
      <c r="F57" s="47"/>
      <c r="G57" s="17"/>
    </row>
    <row r="58" spans="2:7" ht="15">
      <c r="B58" s="13">
        <v>21</v>
      </c>
      <c r="C58" s="14" t="s">
        <v>52</v>
      </c>
      <c r="D58" s="27" t="s">
        <v>7</v>
      </c>
      <c r="E58" s="16"/>
      <c r="F58" s="15">
        <v>7</v>
      </c>
      <c r="G58" s="7">
        <f aca="true" t="shared" si="5" ref="G58:G60">F58*E58</f>
        <v>0</v>
      </c>
    </row>
    <row r="59" spans="2:7" ht="15.75">
      <c r="B59" s="21"/>
      <c r="C59" s="48" t="s">
        <v>53</v>
      </c>
      <c r="D59" s="48"/>
      <c r="E59" s="48"/>
      <c r="F59" s="48"/>
      <c r="G59" s="17"/>
    </row>
    <row r="60" spans="2:7" ht="15">
      <c r="B60" s="13">
        <v>22</v>
      </c>
      <c r="C60" s="14" t="s">
        <v>54</v>
      </c>
      <c r="D60" s="15" t="s">
        <v>10</v>
      </c>
      <c r="E60" s="16"/>
      <c r="F60" s="15">
        <v>1</v>
      </c>
      <c r="G60" s="7">
        <f t="shared" si="5"/>
        <v>0</v>
      </c>
    </row>
    <row r="61" spans="2:7" ht="15">
      <c r="B61" s="28"/>
      <c r="C61" s="29" t="s">
        <v>45</v>
      </c>
      <c r="D61" s="30"/>
      <c r="E61" s="31"/>
      <c r="F61" s="30"/>
      <c r="G61" s="8"/>
    </row>
    <row r="63" spans="3:9" ht="15">
      <c r="C63" s="1" t="s">
        <v>48</v>
      </c>
      <c r="D63" s="1"/>
      <c r="E63" s="1"/>
      <c r="F63" s="1"/>
      <c r="G63" s="5">
        <f>SUM(G52:G61)</f>
        <v>0</v>
      </c>
      <c r="I63" s="11"/>
    </row>
    <row r="64" spans="3:7" ht="15">
      <c r="C64" t="s">
        <v>8</v>
      </c>
      <c r="G64" s="2">
        <f>G63*0.21</f>
        <v>0</v>
      </c>
    </row>
    <row r="65" spans="3:7" ht="15">
      <c r="C65" t="s">
        <v>9</v>
      </c>
      <c r="G65" s="2">
        <f>G63+G64</f>
        <v>0</v>
      </c>
    </row>
    <row r="68" spans="3:7" ht="15">
      <c r="C68" s="1" t="s">
        <v>55</v>
      </c>
      <c r="D68" s="1"/>
      <c r="E68" s="1"/>
      <c r="F68" s="1"/>
      <c r="G68" s="5">
        <f>G63+G45</f>
        <v>0</v>
      </c>
    </row>
    <row r="69" spans="3:7" ht="15">
      <c r="C69" t="s">
        <v>8</v>
      </c>
      <c r="G69" s="2">
        <f>G68*0.21</f>
        <v>0</v>
      </c>
    </row>
    <row r="70" spans="3:7" ht="15">
      <c r="C70" t="s">
        <v>9</v>
      </c>
      <c r="G70" s="2">
        <f>G68+G69</f>
        <v>0</v>
      </c>
    </row>
  </sheetData>
  <mergeCells count="13">
    <mergeCell ref="C59:F59"/>
    <mergeCell ref="C55:F55"/>
    <mergeCell ref="C39:F39"/>
    <mergeCell ref="C41:F41"/>
    <mergeCell ref="C43:F43"/>
    <mergeCell ref="C57:F57"/>
    <mergeCell ref="C11:F11"/>
    <mergeCell ref="C23:F23"/>
    <mergeCell ref="C33:F33"/>
    <mergeCell ref="C35:F35"/>
    <mergeCell ref="C37:F37"/>
    <mergeCell ref="C15:F15"/>
    <mergeCell ref="C17:F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Maršálková</dc:creator>
  <cp:keywords/>
  <dc:description/>
  <cp:lastModifiedBy>Barbora Maršálková</cp:lastModifiedBy>
  <dcterms:created xsi:type="dcterms:W3CDTF">2022-01-25T12:36:49Z</dcterms:created>
  <dcterms:modified xsi:type="dcterms:W3CDTF">2024-03-25T10:08:04Z</dcterms:modified>
  <cp:category/>
  <cp:version/>
  <cp:contentType/>
  <cp:contentStatus/>
</cp:coreProperties>
</file>