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defaultThemeVersion="166925"/>
  <bookViews>
    <workbookView xWindow="65416" yWindow="65416" windowWidth="29040" windowHeight="15840" activeTab="1"/>
  </bookViews>
  <sheets>
    <sheet name="Celková cena" sheetId="21" r:id="rId1"/>
    <sheet name="Sportovní vybavení" sheetId="2" r:id="rId2"/>
  </sheets>
  <externalReferences>
    <externalReference r:id="rId5"/>
  </externalReferences>
  <definedNames/>
  <calcPr calcId="191029"/>
  <extLst/>
</workbook>
</file>

<file path=xl/sharedStrings.xml><?xml version="1.0" encoding="utf-8"?>
<sst xmlns="http://schemas.openxmlformats.org/spreadsheetml/2006/main" count="59" uniqueCount="38">
  <si>
    <t xml:space="preserve">Uchazeč doloží podrobnou technickou specifikaci výrobku, kterým hodlá zakázku plnit. </t>
  </si>
  <si>
    <t>ks</t>
  </si>
  <si>
    <t>Celkem bez DPH</t>
  </si>
  <si>
    <t>DPH 21%</t>
  </si>
  <si>
    <t xml:space="preserve">Celkem s DPH </t>
  </si>
  <si>
    <t xml:space="preserve">č. </t>
  </si>
  <si>
    <t xml:space="preserve">Ozn. </t>
  </si>
  <si>
    <t>Prvek</t>
  </si>
  <si>
    <t>Popis prvku</t>
  </si>
  <si>
    <t xml:space="preserve">Jednotka </t>
  </si>
  <si>
    <t>Množství
ks</t>
  </si>
  <si>
    <t>Cena za kus 
bez DPH</t>
  </si>
  <si>
    <t>Celková cena 
bez DPH</t>
  </si>
  <si>
    <t>Tyče na balóny</t>
  </si>
  <si>
    <t>Molitanová matrace: molitan, potah - kortexin
kvádr 60x30x30 cm modrá
kvádr 60x30x15 cm zelená 
kostka 30x30x30 cm žlutá
velký trojúhelník 60x30x30 cm (s vykroužením) žlutá
malý trojúhelník 30x30x30 cm (s vykroužením) žlutá
válec průměr 30 cm, délka 60 cm červená
půlválec průměr 30 cm, délka 60 cm červená
půlválec průměr 30 cm, délka 30 cm červená
most 90x30x30 cm žlutá
střecha (z kvádru 60x30x30 cm) zelená
střecha (z krychle 30x30x30 cm) zelená</t>
  </si>
  <si>
    <t>Molitanový roh</t>
  </si>
  <si>
    <t>Molitanový roh s romzěry: 1300x1300 mm.
látka, bavlna - dětský motiv
látka, bavlna - jednobarevná (modrá, červená, zelená, žlutá)</t>
  </si>
  <si>
    <t>Lano</t>
  </si>
  <si>
    <t>Cena celkem</t>
  </si>
  <si>
    <t>Součástí této přístavby je, že 8 dětí bude do 3 let věku a tomu bude i uzpůsoben nábytek tj. velikost žídlí a stolu.</t>
  </si>
  <si>
    <t>Žebřiny</t>
  </si>
  <si>
    <t>Molitanová stavebnice-11 dílů</t>
  </si>
  <si>
    <t>MÍSTNOST 1.06</t>
  </si>
  <si>
    <t>MÍSTNOST 1.07</t>
  </si>
  <si>
    <t>MÍSTNOST 2.06</t>
  </si>
  <si>
    <t>MÍSTNOST 2.07</t>
  </si>
  <si>
    <t>Hudební nástroje</t>
  </si>
  <si>
    <t>bez DPH</t>
  </si>
  <si>
    <t>s DPH</t>
  </si>
  <si>
    <t>Sportovní vybavení</t>
  </si>
  <si>
    <t>Nábytek</t>
  </si>
  <si>
    <t>Celkem - nová přístavba</t>
  </si>
  <si>
    <t>Tyč na balóny, pevná sestava dvou tyčí kotvených do bočních stěn třídy, sloužící k uschování nafukovacích balónů, sloužících ke cvičení (viz např. i sportovní aerobic apod.). Délka konstrukce cca 5100 mm. Nutno zaměřit.</t>
  </si>
  <si>
    <t>Lano připevněné ke stropu, sloužící ke šplhu dětí. Kotvení řešeno v rámci dodávky stavební společnosti! Konečné umístění lana, je nutno domluvit s investorem, z důvodu bezpečí. Délka minimálně 4000 mm. Průměr minimálně 30 mm. Nosnost alespoň 120 kg.</t>
  </si>
  <si>
    <t>Lano připevněné ke stropu, sloužící ke šplhu dětí. Kotvení řešeno v rámci dodávky stavební společnosti! Konečné umístění lana, je nutno domluvit s investorem, z důvodu bezpečí. Délka minimálně 4000 mm. Průměr minimálně 30 mm. Nosnost alespoň 120 kg. Včetně dopravy a montáže.</t>
  </si>
  <si>
    <t>Konstrukce je vyrobena ze smrkového dřeva. Počet příček: nejméně 8. Povrchovou úpravu tvoří vrstva bezbarvého laku a zvyšuje jeho odolnost vůči vnějším vlivům. Minimální nosnost 120 kg. Minimální rozměr: 2000x650x110 mm.Včetně dopravy a montáže.</t>
  </si>
  <si>
    <t>Tyč na balóny, pevná sestava dvou tyčí kotvených do bočních stěn třídy, sloužící k uschování nafukovacích balónů, sloužících ke cvičení (viz např. i sportovní aerobic apod.). Délka konstrukce cca 5100 mm. Nutno zaměřit.Včetně dopravy a montáže.</t>
  </si>
  <si>
    <t>Konstrukce je vyrobena ze smrkového dřeva. Počet příček: nejméně 8. Povrchovou úpravu tvoří vrstva bezbarvého laku a zvyšuje jeho odolnost vůči vnějším vlivům. Minimální nosnost 120 kg. Minimální rozměr: 2000x650x110 mm. Včetně dopravy a montáže.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</si>
</sst>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Kč&quot;;[Red]\-#,##0.00\ &quot;Kč&quot;"/>
    <numFmt numFmtId="164" formatCode="#,##0.00\ &quot;Kč&quot;"/>
  </numFmts>
  <fonts count="12">
    <font>
      <sz val="11"/>
      <color theme="1"/>
      <name val="Calibri"/>
      <family val="2"/>
      <scheme val="minor"/>
    </font>
    <font>
      <sz val="10"/>
      <name val="Arial"/>
      <family val="2"/>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sz val="11"/>
      <color rgb="FF000000"/>
      <name val="Calibri"/>
      <family val="2"/>
      <scheme val="minor"/>
    </font>
    <font>
      <sz val="8"/>
      <name val="Calibri"/>
      <family val="2"/>
      <scheme val="minor"/>
    </font>
    <font>
      <b/>
      <sz val="14"/>
      <color theme="1"/>
      <name val="Calibri"/>
      <family val="2"/>
      <scheme val="minor"/>
    </font>
    <font>
      <b/>
      <sz val="14"/>
      <name val="Calibri"/>
      <family val="2"/>
      <scheme val="minor"/>
    </font>
    <font>
      <b/>
      <sz val="11"/>
      <color rgb="FFFF0000"/>
      <name val="Calibri"/>
      <family val="2"/>
      <scheme val="minor"/>
    </font>
    <font>
      <b/>
      <sz val="22"/>
      <name val="Calibri"/>
      <family val="2"/>
      <scheme val="minor"/>
    </font>
  </fonts>
  <fills count="7">
    <fill>
      <patternFill/>
    </fill>
    <fill>
      <patternFill patternType="gray125"/>
    </fill>
    <fill>
      <patternFill patternType="solid">
        <fgColor rgb="FFFFFFFF"/>
        <bgColor indexed="64"/>
      </patternFill>
    </fill>
    <fill>
      <patternFill patternType="solid">
        <fgColor theme="2"/>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1499900072813034"/>
        <bgColor indexed="64"/>
      </patternFill>
    </fill>
  </fills>
  <borders count="19">
    <border>
      <left/>
      <right/>
      <top/>
      <bottom/>
      <diagonal/>
    </border>
    <border>
      <left style="thin"/>
      <right style="thin"/>
      <top style="thin"/>
      <bottom style="thin"/>
    </border>
    <border>
      <left/>
      <right/>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top style="thin"/>
      <bottom style="thin"/>
    </border>
    <border>
      <left style="thin"/>
      <right/>
      <top style="thin"/>
      <bottom style="thin"/>
    </border>
    <border>
      <left style="medium"/>
      <right style="thin"/>
      <top style="thin"/>
      <bottom/>
    </border>
    <border>
      <left style="thin"/>
      <right style="thin"/>
      <top style="thin"/>
      <bottom/>
    </border>
    <border>
      <left style="thin"/>
      <right style="medium"/>
      <top style="thin"/>
      <bottom/>
    </border>
    <border>
      <left/>
      <right style="medium"/>
      <top style="thin"/>
      <bottom style="thin"/>
    </border>
    <border>
      <left/>
      <right style="thin"/>
      <top style="thin"/>
      <bottom style="thin"/>
    </border>
    <border>
      <left style="medium"/>
      <right/>
      <top style="thin"/>
      <bottom style="medium"/>
    </border>
    <border>
      <left/>
      <right/>
      <top style="thin"/>
      <bottom style="medium"/>
    </border>
    <border>
      <left/>
      <right style="thin"/>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6">
    <xf numFmtId="0" fontId="0" fillId="0" borderId="0" xfId="0"/>
    <xf numFmtId="0" fontId="2" fillId="0" borderId="0" xfId="0" applyFont="1"/>
    <xf numFmtId="49" fontId="0" fillId="0" borderId="0" xfId="0" applyNumberFormat="1"/>
    <xf numFmtId="49" fontId="0" fillId="0" borderId="1" xfId="0" applyNumberFormat="1" applyBorder="1" applyAlignment="1">
      <alignment horizontal="left" vertical="center"/>
    </xf>
    <xf numFmtId="16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8" fontId="6" fillId="2" borderId="1" xfId="0" applyNumberFormat="1" applyFont="1" applyFill="1" applyBorder="1" applyAlignment="1">
      <alignment horizontal="center" vertical="center"/>
    </xf>
    <xf numFmtId="0" fontId="0" fillId="0" borderId="2" xfId="0" applyBorder="1" applyAlignment="1">
      <alignment horizontal="center" vertical="center" wrapText="1"/>
    </xf>
    <xf numFmtId="164" fontId="2" fillId="3" borderId="3" xfId="0" applyNumberFormat="1" applyFont="1" applyFill="1" applyBorder="1"/>
    <xf numFmtId="164" fontId="2" fillId="3" borderId="4" xfId="0" applyNumberFormat="1" applyFont="1" applyFill="1" applyBorder="1"/>
    <xf numFmtId="49" fontId="3" fillId="4" borderId="5" xfId="0" applyNumberFormat="1"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49" fontId="0" fillId="0" borderId="8" xfId="0" applyNumberFormat="1" applyBorder="1" applyAlignment="1">
      <alignment horizontal="left" vertical="center"/>
    </xf>
    <xf numFmtId="164" fontId="0" fillId="0" borderId="3" xfId="0" applyNumberFormat="1" applyBorder="1" applyAlignment="1">
      <alignment horizontal="center" vertical="center"/>
    </xf>
    <xf numFmtId="164" fontId="0" fillId="0" borderId="0" xfId="0" applyNumberFormat="1"/>
    <xf numFmtId="49" fontId="9" fillId="0" borderId="0" xfId="0" applyNumberFormat="1" applyFont="1"/>
    <xf numFmtId="164" fontId="2" fillId="0" borderId="0" xfId="0" applyNumberFormat="1" applyFont="1"/>
    <xf numFmtId="0" fontId="10" fillId="0" borderId="0" xfId="0" applyFont="1"/>
    <xf numFmtId="49" fontId="0" fillId="0" borderId="9" xfId="0" applyNumberFormat="1" applyBorder="1" applyAlignment="1">
      <alignment horizontal="left" vertical="center"/>
    </xf>
    <xf numFmtId="0" fontId="0" fillId="0" borderId="0" xfId="0" applyAlignment="1">
      <alignment horizontal="center"/>
    </xf>
    <xf numFmtId="49" fontId="0" fillId="0" borderId="2" xfId="0" applyNumberFormat="1" applyBorder="1" applyAlignment="1">
      <alignment horizontal="left" vertical="center"/>
    </xf>
    <xf numFmtId="0" fontId="0" fillId="5" borderId="1" xfId="0" applyFill="1" applyBorder="1" applyAlignment="1">
      <alignment horizontal="center" vertical="center" wrapText="1"/>
    </xf>
    <xf numFmtId="0" fontId="11" fillId="0" borderId="10" xfId="0" applyFont="1" applyBorder="1" applyAlignment="1">
      <alignment vertical="center"/>
    </xf>
    <xf numFmtId="0" fontId="11" fillId="0" borderId="0" xfId="0" applyFont="1" applyAlignment="1">
      <alignment vertical="center"/>
    </xf>
    <xf numFmtId="164" fontId="0" fillId="0" borderId="0" xfId="0" applyNumberFormat="1" applyAlignment="1">
      <alignment horizontal="center"/>
    </xf>
    <xf numFmtId="0" fontId="8" fillId="0" borderId="0" xfId="0" applyFont="1" applyAlignment="1">
      <alignment horizontal="center"/>
    </xf>
    <xf numFmtId="0" fontId="3" fillId="4" borderId="6"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5" fillId="5" borderId="1" xfId="0" applyFont="1" applyFill="1" applyBorder="1" applyAlignment="1">
      <alignment horizontal="left" vertical="center" wrapText="1"/>
    </xf>
    <xf numFmtId="0" fontId="0" fillId="6" borderId="8" xfId="0" applyFill="1" applyBorder="1" applyAlignment="1">
      <alignment horizontal="center"/>
    </xf>
    <xf numFmtId="0" fontId="0" fillId="6" borderId="1" xfId="0" applyFill="1" applyBorder="1" applyAlignment="1">
      <alignment horizontal="center"/>
    </xf>
    <xf numFmtId="0" fontId="0" fillId="6" borderId="3" xfId="0" applyFill="1" applyBorder="1" applyAlignment="1">
      <alignment horizontal="center"/>
    </xf>
    <xf numFmtId="0" fontId="0" fillId="6" borderId="9" xfId="0" applyFill="1" applyBorder="1" applyAlignment="1">
      <alignment horizontal="center"/>
    </xf>
    <xf numFmtId="0" fontId="0" fillId="6" borderId="2" xfId="0" applyFill="1" applyBorder="1" applyAlignment="1">
      <alignment horizontal="center"/>
    </xf>
    <xf numFmtId="0" fontId="0" fillId="6" borderId="14" xfId="0" applyFill="1" applyBorder="1" applyAlignment="1">
      <alignment horizontal="center"/>
    </xf>
    <xf numFmtId="0" fontId="5" fillId="0" borderId="1" xfId="0" applyFont="1" applyBorder="1" applyAlignment="1">
      <alignment horizontal="left" vertical="center" wrapText="1"/>
    </xf>
    <xf numFmtId="0" fontId="0" fillId="3" borderId="9" xfId="0" applyFill="1" applyBorder="1" applyAlignment="1">
      <alignment horizontal="left"/>
    </xf>
    <xf numFmtId="0" fontId="0" fillId="3" borderId="2" xfId="0" applyFill="1" applyBorder="1" applyAlignment="1">
      <alignment horizontal="left"/>
    </xf>
    <xf numFmtId="0" fontId="0" fillId="3" borderId="15" xfId="0" applyFill="1" applyBorder="1" applyAlignment="1">
      <alignment horizontal="left"/>
    </xf>
    <xf numFmtId="0" fontId="0" fillId="3" borderId="16" xfId="0" applyFill="1" applyBorder="1" applyAlignment="1">
      <alignment horizontal="left"/>
    </xf>
    <xf numFmtId="0" fontId="0" fillId="3" borderId="17" xfId="0" applyFill="1" applyBorder="1" applyAlignment="1">
      <alignment horizontal="left"/>
    </xf>
    <xf numFmtId="0" fontId="0" fillId="3" borderId="18" xfId="0" applyFill="1" applyBorder="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bartoskova_petra_brno_cz\Documents\zak&#225;zky\zakazkyOIEF\M&#352;%20Michalova\V&#253;kaz%20v&#253;m&#283;r%20klav&#237;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udební nástroje"/>
    </sheetNames>
    <sheetDataSet>
      <sheetData sheetId="0">
        <row r="9">
          <cell r="J9">
            <v>0</v>
          </cell>
        </row>
      </sheetData>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0"/>
  <sheetViews>
    <sheetView workbookViewId="0" topLeftCell="A1">
      <selection activeCell="D10" sqref="D10"/>
    </sheetView>
  </sheetViews>
  <sheetFormatPr defaultColWidth="9.140625" defaultRowHeight="15"/>
  <cols>
    <col min="1" max="1" width="17.421875" style="0" customWidth="1"/>
    <col min="2" max="2" width="13.7109375" style="16" customWidth="1"/>
  </cols>
  <sheetData>
    <row r="1" spans="2:5" ht="18.75">
      <c r="B1" s="27" t="s">
        <v>31</v>
      </c>
      <c r="C1" s="27"/>
      <c r="D1" s="27"/>
      <c r="E1" s="27"/>
    </row>
    <row r="2" ht="15">
      <c r="A2" s="19" t="s">
        <v>19</v>
      </c>
    </row>
    <row r="3" spans="1:3" ht="15">
      <c r="A3" s="2"/>
      <c r="B3" s="26" t="s">
        <v>27</v>
      </c>
      <c r="C3" s="21" t="s">
        <v>28</v>
      </c>
    </row>
    <row r="4" spans="1:3" ht="15">
      <c r="A4" s="2" t="s">
        <v>26</v>
      </c>
      <c r="B4" s="16">
        <f>'[1]Hudební nástroje'!J9</f>
        <v>0</v>
      </c>
      <c r="C4" s="16">
        <f>B4*1.21</f>
        <v>0</v>
      </c>
    </row>
    <row r="5" spans="1:3" ht="15">
      <c r="A5" s="2" t="s">
        <v>29</v>
      </c>
      <c r="B5" s="16">
        <f>'Sportovní vybavení'!J26</f>
        <v>0</v>
      </c>
      <c r="C5" s="16">
        <f aca="true" t="shared" si="0" ref="C5:C6">B5*1.21</f>
        <v>0</v>
      </c>
    </row>
    <row r="6" spans="1:3" ht="15">
      <c r="A6" s="2" t="s">
        <v>30</v>
      </c>
      <c r="B6" s="16" t="e">
        <f>#REF!</f>
        <v>#REF!</v>
      </c>
      <c r="C6" s="16" t="e">
        <f t="shared" si="0"/>
        <v>#REF!</v>
      </c>
    </row>
    <row r="7" ht="15">
      <c r="A7" s="2"/>
    </row>
    <row r="8" spans="1:2" ht="18.75">
      <c r="A8" s="17" t="s">
        <v>18</v>
      </c>
      <c r="B8" s="18" t="e">
        <f>SUM(B4:B7)</f>
        <v>#REF!</v>
      </c>
    </row>
    <row r="9" ht="15">
      <c r="A9" s="2"/>
    </row>
    <row r="10" ht="15">
      <c r="A10" s="2"/>
    </row>
  </sheetData>
  <mergeCells count="1">
    <mergeCell ref="B1:E1"/>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28"/>
  <sheetViews>
    <sheetView tabSelected="1" zoomScale="78" zoomScaleNormal="78" workbookViewId="0" topLeftCell="A8">
      <selection activeCell="D24" sqref="D24:F24"/>
    </sheetView>
  </sheetViews>
  <sheetFormatPr defaultColWidth="9.140625" defaultRowHeight="15"/>
  <cols>
    <col min="3" max="3" width="37.7109375" style="0" customWidth="1"/>
    <col min="6" max="6" width="86.7109375" style="0" customWidth="1"/>
    <col min="9" max="9" width="15.421875" style="0" customWidth="1"/>
    <col min="10" max="10" width="13.421875" style="0" customWidth="1"/>
  </cols>
  <sheetData>
    <row r="1" spans="1:6" ht="15.75" thickBot="1">
      <c r="A1" s="2"/>
      <c r="F1" s="1"/>
    </row>
    <row r="2" spans="1:10" ht="30">
      <c r="A2" s="11" t="s">
        <v>5</v>
      </c>
      <c r="B2" s="12" t="s">
        <v>6</v>
      </c>
      <c r="C2" s="12" t="s">
        <v>7</v>
      </c>
      <c r="D2" s="28" t="s">
        <v>8</v>
      </c>
      <c r="E2" s="28"/>
      <c r="F2" s="28"/>
      <c r="G2" s="12" t="s">
        <v>9</v>
      </c>
      <c r="H2" s="12" t="s">
        <v>10</v>
      </c>
      <c r="I2" s="12" t="s">
        <v>11</v>
      </c>
      <c r="J2" s="13" t="s">
        <v>12</v>
      </c>
    </row>
    <row r="3" spans="1:10" ht="15">
      <c r="A3" s="29"/>
      <c r="B3" s="30"/>
      <c r="C3" s="30"/>
      <c r="D3" s="30"/>
      <c r="E3" s="30"/>
      <c r="F3" s="30"/>
      <c r="G3" s="30"/>
      <c r="H3" s="30"/>
      <c r="I3" s="30"/>
      <c r="J3" s="31"/>
    </row>
    <row r="4" spans="1:10" ht="32.25" customHeight="1">
      <c r="A4" s="25" t="s">
        <v>22</v>
      </c>
      <c r="B4" s="25"/>
      <c r="C4" s="25"/>
      <c r="D4" s="25"/>
      <c r="E4" s="25"/>
      <c r="F4" s="25"/>
      <c r="G4" s="25"/>
      <c r="H4" s="25"/>
      <c r="I4" s="25"/>
      <c r="J4" s="25"/>
    </row>
    <row r="5" spans="1:10" ht="216.6" customHeight="1">
      <c r="A5" s="3"/>
      <c r="B5" s="3"/>
      <c r="C5" s="5" t="s">
        <v>21</v>
      </c>
      <c r="D5" s="39" t="s">
        <v>14</v>
      </c>
      <c r="E5" s="39"/>
      <c r="F5" s="39"/>
      <c r="G5" s="6" t="s">
        <v>1</v>
      </c>
      <c r="H5" s="6">
        <v>1</v>
      </c>
      <c r="I5" s="7">
        <v>0</v>
      </c>
      <c r="J5" s="4">
        <f>H5*I5</f>
        <v>0</v>
      </c>
    </row>
    <row r="6" spans="1:10" ht="15" customHeight="1">
      <c r="A6" s="33" t="s">
        <v>0</v>
      </c>
      <c r="B6" s="34"/>
      <c r="C6" s="34"/>
      <c r="D6" s="34"/>
      <c r="E6" s="34"/>
      <c r="F6" s="34"/>
      <c r="G6" s="34"/>
      <c r="H6" s="34"/>
      <c r="I6" s="34"/>
      <c r="J6" s="35"/>
    </row>
    <row r="7" ht="28.5">
      <c r="A7" s="24" t="s">
        <v>23</v>
      </c>
    </row>
    <row r="8" spans="1:10" ht="69" customHeight="1">
      <c r="A8" s="14"/>
      <c r="B8" s="3"/>
      <c r="C8" s="23" t="s">
        <v>17</v>
      </c>
      <c r="D8" s="32" t="s">
        <v>34</v>
      </c>
      <c r="E8" s="32"/>
      <c r="F8" s="32"/>
      <c r="G8" s="6" t="s">
        <v>1</v>
      </c>
      <c r="H8" s="6">
        <v>1</v>
      </c>
      <c r="I8" s="4">
        <v>0</v>
      </c>
      <c r="J8" s="15">
        <f>I8*H8</f>
        <v>0</v>
      </c>
    </row>
    <row r="9" spans="1:10" ht="15">
      <c r="A9" s="33" t="s">
        <v>0</v>
      </c>
      <c r="B9" s="34"/>
      <c r="C9" s="34"/>
      <c r="D9" s="34"/>
      <c r="E9" s="34"/>
      <c r="F9" s="34"/>
      <c r="G9" s="34"/>
      <c r="H9" s="34"/>
      <c r="I9" s="34"/>
      <c r="J9" s="35"/>
    </row>
    <row r="10" spans="1:10" ht="52.5" customHeight="1">
      <c r="A10" s="14"/>
      <c r="B10" s="3"/>
      <c r="C10" s="23" t="s">
        <v>13</v>
      </c>
      <c r="D10" s="32" t="s">
        <v>32</v>
      </c>
      <c r="E10" s="32"/>
      <c r="F10" s="32"/>
      <c r="G10" s="6" t="s">
        <v>1</v>
      </c>
      <c r="H10" s="6">
        <v>1</v>
      </c>
      <c r="I10" s="4">
        <v>0</v>
      </c>
      <c r="J10" s="15">
        <f>H10*I10</f>
        <v>0</v>
      </c>
    </row>
    <row r="11" spans="1:10" ht="15">
      <c r="A11" s="33" t="s">
        <v>0</v>
      </c>
      <c r="B11" s="34"/>
      <c r="C11" s="34"/>
      <c r="D11" s="34"/>
      <c r="E11" s="34"/>
      <c r="F11" s="34"/>
      <c r="G11" s="34"/>
      <c r="H11" s="34"/>
      <c r="I11" s="34"/>
      <c r="J11" s="35"/>
    </row>
    <row r="12" spans="1:10" ht="51" customHeight="1">
      <c r="A12" s="14"/>
      <c r="B12" s="3"/>
      <c r="C12" s="5" t="s">
        <v>20</v>
      </c>
      <c r="D12" s="39" t="s">
        <v>35</v>
      </c>
      <c r="E12" s="39"/>
      <c r="F12" s="39"/>
      <c r="G12" s="6" t="s">
        <v>1</v>
      </c>
      <c r="H12" s="6">
        <v>1</v>
      </c>
      <c r="I12" s="4">
        <v>0</v>
      </c>
      <c r="J12" s="15">
        <f>I12*H12</f>
        <v>0</v>
      </c>
    </row>
    <row r="13" spans="1:10" ht="15">
      <c r="A13" s="33" t="s">
        <v>0</v>
      </c>
      <c r="B13" s="34"/>
      <c r="C13" s="34"/>
      <c r="D13" s="34"/>
      <c r="E13" s="34"/>
      <c r="F13" s="34"/>
      <c r="G13" s="34"/>
      <c r="H13" s="34"/>
      <c r="I13" s="34"/>
      <c r="J13" s="35"/>
    </row>
    <row r="14" ht="28.5">
      <c r="A14" s="24" t="s">
        <v>24</v>
      </c>
    </row>
    <row r="15" spans="1:10" ht="222" customHeight="1">
      <c r="A15" s="20"/>
      <c r="B15" s="22"/>
      <c r="C15" s="8" t="s">
        <v>21</v>
      </c>
      <c r="D15" s="39" t="s">
        <v>14</v>
      </c>
      <c r="E15" s="39"/>
      <c r="F15" s="39"/>
      <c r="G15" s="6" t="s">
        <v>1</v>
      </c>
      <c r="H15" s="6">
        <v>1</v>
      </c>
      <c r="I15" s="7">
        <v>0</v>
      </c>
      <c r="J15" s="15">
        <f>H15*I15</f>
        <v>0</v>
      </c>
    </row>
    <row r="16" spans="1:10" ht="15">
      <c r="A16" s="36" t="s">
        <v>0</v>
      </c>
      <c r="B16" s="37"/>
      <c r="C16" s="37"/>
      <c r="D16" s="37"/>
      <c r="E16" s="37"/>
      <c r="F16" s="37"/>
      <c r="G16" s="37"/>
      <c r="H16" s="37"/>
      <c r="I16" s="37"/>
      <c r="J16" s="38"/>
    </row>
    <row r="17" spans="1:10" ht="81.75" customHeight="1">
      <c r="A17" s="20"/>
      <c r="B17" s="22"/>
      <c r="C17" s="8" t="s">
        <v>15</v>
      </c>
      <c r="D17" s="39" t="s">
        <v>16</v>
      </c>
      <c r="E17" s="39"/>
      <c r="F17" s="39"/>
      <c r="G17" s="6" t="s">
        <v>1</v>
      </c>
      <c r="H17" s="6">
        <v>1</v>
      </c>
      <c r="I17" s="7">
        <v>0</v>
      </c>
      <c r="J17" s="15">
        <f>H17*I17</f>
        <v>0</v>
      </c>
    </row>
    <row r="18" spans="1:10" ht="15">
      <c r="A18" s="36" t="s">
        <v>0</v>
      </c>
      <c r="B18" s="37"/>
      <c r="C18" s="37"/>
      <c r="D18" s="37"/>
      <c r="E18" s="37"/>
      <c r="F18" s="37"/>
      <c r="G18" s="37"/>
      <c r="H18" s="37"/>
      <c r="I18" s="37"/>
      <c r="J18" s="38"/>
    </row>
    <row r="19" ht="28.5">
      <c r="A19" s="24" t="s">
        <v>25</v>
      </c>
    </row>
    <row r="20" spans="1:10" ht="75.75" customHeight="1">
      <c r="A20" s="14"/>
      <c r="B20" s="3"/>
      <c r="C20" s="23" t="s">
        <v>17</v>
      </c>
      <c r="D20" s="32" t="s">
        <v>33</v>
      </c>
      <c r="E20" s="32"/>
      <c r="F20" s="32"/>
      <c r="G20" s="6" t="s">
        <v>1</v>
      </c>
      <c r="H20" s="6">
        <v>1</v>
      </c>
      <c r="I20" s="4">
        <v>0</v>
      </c>
      <c r="J20" s="15">
        <f>I20*H20</f>
        <v>0</v>
      </c>
    </row>
    <row r="21" spans="1:10" ht="15">
      <c r="A21" s="33" t="s">
        <v>0</v>
      </c>
      <c r="B21" s="34"/>
      <c r="C21" s="34"/>
      <c r="D21" s="34"/>
      <c r="E21" s="34"/>
      <c r="F21" s="34"/>
      <c r="G21" s="34"/>
      <c r="H21" s="34"/>
      <c r="I21" s="34"/>
      <c r="J21" s="35"/>
    </row>
    <row r="22" spans="1:10" ht="68.25" customHeight="1">
      <c r="A22" s="14"/>
      <c r="B22" s="3"/>
      <c r="C22" s="23" t="s">
        <v>13</v>
      </c>
      <c r="D22" s="32" t="s">
        <v>36</v>
      </c>
      <c r="E22" s="32"/>
      <c r="F22" s="32"/>
      <c r="G22" s="6" t="s">
        <v>1</v>
      </c>
      <c r="H22" s="6">
        <v>1</v>
      </c>
      <c r="I22" s="4">
        <v>0</v>
      </c>
      <c r="J22" s="15">
        <f>H22*I22</f>
        <v>0</v>
      </c>
    </row>
    <row r="23" spans="1:10" ht="15">
      <c r="A23" s="33" t="s">
        <v>0</v>
      </c>
      <c r="B23" s="34"/>
      <c r="C23" s="34"/>
      <c r="D23" s="34"/>
      <c r="E23" s="34"/>
      <c r="F23" s="34"/>
      <c r="G23" s="34"/>
      <c r="H23" s="34"/>
      <c r="I23" s="34"/>
      <c r="J23" s="35"/>
    </row>
    <row r="24" spans="1:10" ht="66" customHeight="1">
      <c r="A24" s="14"/>
      <c r="B24" s="3"/>
      <c r="C24" s="5" t="s">
        <v>20</v>
      </c>
      <c r="D24" s="39" t="s">
        <v>37</v>
      </c>
      <c r="E24" s="39"/>
      <c r="F24" s="39"/>
      <c r="G24" s="6" t="s">
        <v>1</v>
      </c>
      <c r="H24" s="6">
        <v>1</v>
      </c>
      <c r="I24" s="4">
        <v>0</v>
      </c>
      <c r="J24" s="15">
        <f>I24*H24</f>
        <v>0</v>
      </c>
    </row>
    <row r="25" spans="1:10" ht="15">
      <c r="A25" s="33" t="s">
        <v>0</v>
      </c>
      <c r="B25" s="34"/>
      <c r="C25" s="34"/>
      <c r="D25" s="34"/>
      <c r="E25" s="34"/>
      <c r="F25" s="34"/>
      <c r="G25" s="34"/>
      <c r="H25" s="34"/>
      <c r="I25" s="34"/>
      <c r="J25" s="35"/>
    </row>
    <row r="26" spans="1:10" ht="15">
      <c r="A26" s="40" t="s">
        <v>2</v>
      </c>
      <c r="B26" s="41"/>
      <c r="C26" s="41"/>
      <c r="D26" s="41"/>
      <c r="E26" s="41"/>
      <c r="F26" s="41"/>
      <c r="G26" s="41"/>
      <c r="H26" s="41"/>
      <c r="I26" s="42"/>
      <c r="J26" s="9">
        <f>SUM(J24,J22,J20,J17,J15,J12,J10,J8,J5)</f>
        <v>0</v>
      </c>
    </row>
    <row r="27" spans="1:10" ht="15">
      <c r="A27" s="40" t="s">
        <v>3</v>
      </c>
      <c r="B27" s="41"/>
      <c r="C27" s="41"/>
      <c r="D27" s="41"/>
      <c r="E27" s="41"/>
      <c r="F27" s="41"/>
      <c r="G27" s="41"/>
      <c r="H27" s="41"/>
      <c r="I27" s="42"/>
      <c r="J27" s="9">
        <f>J26*0.21</f>
        <v>0</v>
      </c>
    </row>
    <row r="28" spans="1:10" ht="15.75" thickBot="1">
      <c r="A28" s="43" t="s">
        <v>4</v>
      </c>
      <c r="B28" s="44"/>
      <c r="C28" s="44"/>
      <c r="D28" s="44"/>
      <c r="E28" s="44"/>
      <c r="F28" s="44"/>
      <c r="G28" s="44"/>
      <c r="H28" s="44"/>
      <c r="I28" s="45"/>
      <c r="J28" s="10">
        <f>J26*1.21</f>
        <v>0</v>
      </c>
    </row>
  </sheetData>
  <mergeCells count="23">
    <mergeCell ref="A26:I26"/>
    <mergeCell ref="A27:I27"/>
    <mergeCell ref="A28:I28"/>
    <mergeCell ref="A25:J25"/>
    <mergeCell ref="D20:F20"/>
    <mergeCell ref="A21:J21"/>
    <mergeCell ref="D22:F22"/>
    <mergeCell ref="A23:J23"/>
    <mergeCell ref="D24:F24"/>
    <mergeCell ref="D2:F2"/>
    <mergeCell ref="A3:J3"/>
    <mergeCell ref="D8:F8"/>
    <mergeCell ref="A9:J9"/>
    <mergeCell ref="A18:J18"/>
    <mergeCell ref="D5:F5"/>
    <mergeCell ref="D15:F15"/>
    <mergeCell ref="A16:J16"/>
    <mergeCell ref="A6:J6"/>
    <mergeCell ref="A11:J11"/>
    <mergeCell ref="D12:F12"/>
    <mergeCell ref="A13:J13"/>
    <mergeCell ref="D17:F17"/>
    <mergeCell ref="D10:F10"/>
  </mergeCells>
  <printOptions/>
  <pageMargins left="0.7" right="0.7" top="0.787401575" bottom="0.787401575" header="0.3" footer="0.3"/>
  <pageSetup fitToHeight="0" fitToWidth="1" horizontalDpi="600" verticalDpi="600" orientation="portrait"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Golešová Lenka</dc:creator>
  <cp:keywords/>
  <dc:description/>
  <cp:lastModifiedBy>Bartošková Petra (MMB_OIEF)</cp:lastModifiedBy>
  <cp:lastPrinted>2023-10-04T13:22:27Z</cp:lastPrinted>
  <dcterms:created xsi:type="dcterms:W3CDTF">2022-09-14T13:08:33Z</dcterms:created>
  <dcterms:modified xsi:type="dcterms:W3CDTF">2023-11-16T10:24:11Z</dcterms:modified>
  <cp:category/>
  <cp:version/>
  <cp:contentType/>
  <cp:contentStatus/>
</cp:coreProperties>
</file>