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ldNTB\D\MMB\!!!!Verejne_zakazky\2024_HZS_2x Specialn technicky automobil s prislusenstvm\Material do eRMB_00_8_2024_zahajeni zadavaciho rizeni\Dalsi dokumenty do RMB_prilohy\"/>
    </mc:Choice>
  </mc:AlternateContent>
  <xr:revisionPtr revIDLastSave="0" documentId="13_ncr:1_{86C70168-69C1-4177-A210-4C08A9B4F13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ožární příslušenství TACH" sheetId="2" r:id="rId1"/>
  </sheets>
  <definedNames>
    <definedName name="_xlnm.Print_Titles" localSheetId="0">'požární příslušenství TACH'!$1:$4</definedName>
    <definedName name="_xlnm.Print_Area" localSheetId="0">'požární příslušenství TACH'!$A$1:$J$133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7" i="2" l="1"/>
  <c r="I127" i="2" l="1"/>
  <c r="J127" i="2" s="1"/>
  <c r="H7" i="2" l="1"/>
  <c r="I7" i="2"/>
  <c r="J7" i="2" s="1"/>
  <c r="H10" i="2"/>
  <c r="I10" i="2"/>
  <c r="J10" i="2" s="1"/>
  <c r="H39" i="2"/>
  <c r="I39" i="2"/>
  <c r="J39" i="2" s="1"/>
  <c r="H52" i="2"/>
  <c r="I52" i="2"/>
  <c r="J52" i="2" s="1"/>
  <c r="H67" i="2"/>
  <c r="I67" i="2"/>
  <c r="J67" i="2" s="1"/>
  <c r="H73" i="2"/>
  <c r="I73" i="2"/>
  <c r="J73" i="2" s="1"/>
  <c r="H74" i="2"/>
  <c r="I74" i="2"/>
  <c r="J74" i="2" s="1"/>
  <c r="H91" i="2"/>
  <c r="I91" i="2"/>
  <c r="J91" i="2" s="1"/>
  <c r="H92" i="2"/>
  <c r="I92" i="2"/>
  <c r="J92" i="2" s="1"/>
  <c r="H107" i="2"/>
  <c r="I107" i="2"/>
  <c r="J107" i="2" s="1"/>
  <c r="H124" i="2"/>
  <c r="I124" i="2"/>
  <c r="J124" i="2" s="1"/>
  <c r="H125" i="2"/>
  <c r="I125" i="2"/>
  <c r="J125" i="2" s="1"/>
  <c r="H126" i="2"/>
  <c r="I126" i="2"/>
  <c r="J126" i="2" s="1"/>
  <c r="H128" i="2"/>
  <c r="I128" i="2"/>
  <c r="J128" i="2" s="1"/>
  <c r="H129" i="2"/>
  <c r="I129" i="2"/>
  <c r="J129" i="2" s="1"/>
  <c r="H130" i="2"/>
  <c r="I130" i="2"/>
  <c r="J130" i="2" s="1"/>
  <c r="H131" i="2"/>
  <c r="I131" i="2"/>
  <c r="J131" i="2" s="1"/>
  <c r="J132" i="2" l="1"/>
  <c r="I132" i="2"/>
</calcChain>
</file>

<file path=xl/sharedStrings.xml><?xml version="1.0" encoding="utf-8"?>
<sst xmlns="http://schemas.openxmlformats.org/spreadsheetml/2006/main" count="479" uniqueCount="251">
  <si>
    <t>RDST, digitální, vozidlová s AVL</t>
  </si>
  <si>
    <t xml:space="preserve">Dalekohled </t>
  </si>
  <si>
    <t xml:space="preserve">Detekční trubičky (15 látek) s příslušným nasávačem </t>
  </si>
  <si>
    <t xml:space="preserve">Dopravní kužel </t>
  </si>
  <si>
    <t xml:space="preserve">Dýchací přístroj s min. zásobou 1600 l vzduchu </t>
  </si>
  <si>
    <t>Fólie 25 x 4 m polyetylénová</t>
  </si>
  <si>
    <t xml:space="preserve">Háček na zvedání kanálových poklopů </t>
  </si>
  <si>
    <t xml:space="preserve">Jednorázový ochranný oděv </t>
  </si>
  <si>
    <t xml:space="preserve">Kanystr na detergent 5 l </t>
  </si>
  <si>
    <t xml:space="preserve">Kanystr na vodu min. 5 l </t>
  </si>
  <si>
    <t xml:space="preserve">Koště cestářské </t>
  </si>
  <si>
    <t xml:space="preserve">Krumpáč v nejiskřivém provedení </t>
  </si>
  <si>
    <t xml:space="preserve">Lopata v nejiskřivém provedení </t>
  </si>
  <si>
    <t xml:space="preserve">Naběračka </t>
  </si>
  <si>
    <t>Nálevka</t>
  </si>
  <si>
    <t xml:space="preserve">Nízko průtažné lano s opláštěným jádrem typu A 30 m, ø min. 10 mm </t>
  </si>
  <si>
    <t>Nízko průtažné lano s opláštěným jádrem typu A 60 m, ø min. 10 mm</t>
  </si>
  <si>
    <t>Nízkotlaké pneumatické ucpávky s příslušenstvím</t>
  </si>
  <si>
    <t xml:space="preserve">Plachta s oky a úvazy 4 x 4 m polyetylénová </t>
  </si>
  <si>
    <t xml:space="preserve">Podvlékací prádlo pod protichemický ochranný oděv </t>
  </si>
  <si>
    <t xml:space="preserve">Práškový přenosný hasicí přístroj 55B </t>
  </si>
  <si>
    <t xml:space="preserve">Neplynotěsný protichemický ochranný oděv typ 3 </t>
  </si>
  <si>
    <t xml:space="preserve">Průtokový kartáč na mytí s hadicí 25 x 10 </t>
  </si>
  <si>
    <t xml:space="preserve">Pryžová obuv proti vodě </t>
  </si>
  <si>
    <t xml:space="preserve">Pryžové stěrky nejméně 300 mm </t>
  </si>
  <si>
    <t xml:space="preserve">Přenosné oranžové výstražné zařízení se zdrojem </t>
  </si>
  <si>
    <t>Pytel velký polyetylénový o tl. min. 130 μm</t>
  </si>
  <si>
    <t>Ruční membránové čerpadlo na nebezpečné látky s příslušenstvím, průměr hadic 50 mm, hadicová spojka 50 mm</t>
  </si>
  <si>
    <t xml:space="preserve">Rukavice dlouhé protichemické </t>
  </si>
  <si>
    <t xml:space="preserve">Sada pro zjišťování pH </t>
  </si>
  <si>
    <t xml:space="preserve">Síťová lopata </t>
  </si>
  <si>
    <t xml:space="preserve">Skříňka s nejiskřivým nářadím </t>
  </si>
  <si>
    <t xml:space="preserve">Sorpční prostředky na zachycení 50 l ropné látky </t>
  </si>
  <si>
    <t xml:space="preserve">Sorpční prostředky na zachycení 60 l kyseliny </t>
  </si>
  <si>
    <t>Sudové elektrické čerpadlo na nebezpečné látky, výtlačné hrdlo závitové o průměru 50 mm</t>
  </si>
  <si>
    <t>Těsnicí dřevěné klíny</t>
  </si>
  <si>
    <t xml:space="preserve">Těsnicí dřevěné kužele </t>
  </si>
  <si>
    <t xml:space="preserve">Těsnicí tmel 500 g </t>
  </si>
  <si>
    <t xml:space="preserve">Trojcestný ventil 50 mm </t>
  </si>
  <si>
    <t>Univerzální armatura na příruby a potrubí</t>
  </si>
  <si>
    <t xml:space="preserve">Upevňovací popruh s rychloupínací sponou </t>
  </si>
  <si>
    <t>Vytyčovací páska červenobílá 500 m</t>
  </si>
  <si>
    <t>umístění příslušenství</t>
  </si>
  <si>
    <t>Průmyslový vysavač (souprava)</t>
  </si>
  <si>
    <t>Záchytné korýtko (žlab) na nebezpečné látky 4 m ( souprava)</t>
  </si>
  <si>
    <t xml:space="preserve">Nabíječ digitálního terminálu </t>
  </si>
  <si>
    <t xml:space="preserve">Nabíječe ručních radiostanic </t>
  </si>
  <si>
    <t xml:space="preserve">Nabíječe ručních svítilen </t>
  </si>
  <si>
    <t xml:space="preserve">Montážní sada k digitální RDST </t>
  </si>
  <si>
    <t xml:space="preserve">Ruční radiostanice analogová </t>
  </si>
  <si>
    <t xml:space="preserve">Ruční radiostanice digitální </t>
  </si>
  <si>
    <t xml:space="preserve">Rukavice lékařské pro jednorázové použití, nesterilní balení </t>
  </si>
  <si>
    <t>Tablet</t>
  </si>
  <si>
    <t xml:space="preserve">Vesta hasič velitel </t>
  </si>
  <si>
    <t>Vesta HASIČI</t>
  </si>
  <si>
    <t>Vyprošťovací nůž (řezák) na bezpečnostní pásy</t>
  </si>
  <si>
    <t>Záznamová autokamera</t>
  </si>
  <si>
    <t xml:space="preserve">Čerpadlo Piusi </t>
  </si>
  <si>
    <t>Sada přechodů a armatur</t>
  </si>
  <si>
    <t xml:space="preserve">Sada nářadí </t>
  </si>
  <si>
    <t>Maska CM 6 s filtry MOF 6</t>
  </si>
  <si>
    <t xml:space="preserve">Respirátor FPP 2 </t>
  </si>
  <si>
    <t>Záchytná nerezová nádoba se šroubením DN 50 - velká pod kamion</t>
  </si>
  <si>
    <t>Záchytná nerezová nádoba se šroubením DN 50 - malá</t>
  </si>
  <si>
    <t>Úkapová vanička plastová</t>
  </si>
  <si>
    <t>Soudek plast 30 l</t>
  </si>
  <si>
    <t>Kbelík s víkem na přepravu NL</t>
  </si>
  <si>
    <t>Dekontaminační prostředky - Jar, SODA, Mýdlo, Chloramin atd</t>
  </si>
  <si>
    <t>Stihl SG 11</t>
  </si>
  <si>
    <t>Postřikovač ruční 1,5 l</t>
  </si>
  <si>
    <t>Rýč Fiskars</t>
  </si>
  <si>
    <t>Pákové kleště</t>
  </si>
  <si>
    <t>RDST v EX provedení Motorola</t>
  </si>
  <si>
    <t>Lopatka polní</t>
  </si>
  <si>
    <t>Vysunovací žebřík</t>
  </si>
  <si>
    <t>Nerezový kanystr 20 l</t>
  </si>
  <si>
    <t xml:space="preserve">Posypový vozík na sorbent </t>
  </si>
  <si>
    <t>tvarově stálá DN 25 v přepravce</t>
  </si>
  <si>
    <t>krabice</t>
  </si>
  <si>
    <t>Příslušenství k čerpadlům NL - Uklidňovací nástavec, sací nástavec</t>
  </si>
  <si>
    <t>Odběrová souprava + teleskopická tyč</t>
  </si>
  <si>
    <t>Lopata Fiskar</t>
  </si>
  <si>
    <t>Tyč pro řízení provozu LED</t>
  </si>
  <si>
    <t>součást vozidla (variabilita přepravovaného materiálu)</t>
  </si>
  <si>
    <t>Vysavač na rtuť</t>
  </si>
  <si>
    <t>Složka s dokumentací</t>
  </si>
  <si>
    <t>Kbelík 10l nerez s vylévacím prolisem</t>
  </si>
  <si>
    <t>Pax Logbog Din A4</t>
  </si>
  <si>
    <t>TACH</t>
  </si>
  <si>
    <t xml:space="preserve">Dönges / Kužel dopravní svítící skládací 50CM </t>
  </si>
  <si>
    <t>Dräger PSS 5000, včetně 2.vývod, TL kompozit</t>
  </si>
  <si>
    <t>Fibre Professionals s.r.o./ Hák ke zvedání poklopů a krytů šachet</t>
  </si>
  <si>
    <t>v kotouči hadice favorit 52 - prodej ukončen</t>
  </si>
  <si>
    <t>MARMA/Stavebně izolační fólie 4m x25m</t>
  </si>
  <si>
    <t>REO AMOS/Krumpáč nejiskřivý</t>
  </si>
  <si>
    <t>REO AMOS/Lopata v nejiskřivém provedení</t>
  </si>
  <si>
    <t>REO AMOS/ Nerezová naběračka průměr 31,5 cm</t>
  </si>
  <si>
    <t>Rosenbauer / Nautilus 4/1</t>
  </si>
  <si>
    <t>Eurolamp/X-FLARE, LED blikače</t>
  </si>
  <si>
    <t>SURVIVOR ATEX Li-lon - nabíječ standart 230V/12V</t>
  </si>
  <si>
    <t>PROBO / sběrač sorbentů s teleskopickou násadou</t>
  </si>
  <si>
    <t>REO AMOS/ Souprava dřevěných těsnicích klínů a kuželů</t>
  </si>
  <si>
    <t xml:space="preserve">Almatec /VA - 10C </t>
  </si>
  <si>
    <t xml:space="preserve">Peli™ kufr vybavený nářadím pro HZS
</t>
  </si>
  <si>
    <t>REO AMOS / Skládací posypový vozík na sorbenty</t>
  </si>
  <si>
    <t>REO AMOS / Sud na nebezpečné látky - plastový 60 l</t>
  </si>
  <si>
    <t>REO AMOS / Sud na nebezpečné látky - plastový 30 l</t>
  </si>
  <si>
    <t xml:space="preserve">TBAPlast / IBC kontejner 600 l </t>
  </si>
  <si>
    <t>vyprošťovací nářadí PARATECH-Hooligan 91,4 cm se standardními čelistmi</t>
  </si>
  <si>
    <t>Zásahový radiometr</t>
  </si>
  <si>
    <t>Zásahový dozimetr</t>
  </si>
  <si>
    <t>Nástoj vyprošťovací</t>
  </si>
  <si>
    <t>Kanálové rychloucpávky upřesnit typ (nízkotlaká )(příslušenství)</t>
  </si>
  <si>
    <t xml:space="preserve">tlaková bandáž nízkotlaká </t>
  </si>
  <si>
    <t>Prodlužovací kabel na navijáku 25 m 230 V IP 44</t>
  </si>
  <si>
    <t>Prodlužovací kabel na navijáku 25 m 230 V 16A</t>
  </si>
  <si>
    <t>Soudek plast 60 l na NL</t>
  </si>
  <si>
    <t>Pevné a skládací nádrže na jímání nebezpečné látky o celkovém objemu nejméně 1000(l)</t>
  </si>
  <si>
    <t>Pevné a skládací nádrže na jímání nebezpečné látky o celkovém objemu nejméně 450 (l)</t>
  </si>
  <si>
    <t>Pevné a skládací nádrže na jímání nebezpečné látky o celkovém objemu nejméně 200(l)</t>
  </si>
  <si>
    <t xml:space="preserve">IBC kontejner 600 l </t>
  </si>
  <si>
    <t>Soudek plast 6,4 l</t>
  </si>
  <si>
    <t>Kabina</t>
  </si>
  <si>
    <t>kabina - kufr 1500 PELI</t>
  </si>
  <si>
    <t xml:space="preserve">Přepravka </t>
  </si>
  <si>
    <t>střecha</t>
  </si>
  <si>
    <t>PZ</t>
  </si>
  <si>
    <t>LP</t>
  </si>
  <si>
    <t>LZ</t>
  </si>
  <si>
    <t>PP</t>
  </si>
  <si>
    <t>pod nástavbou LZ</t>
  </si>
  <si>
    <t xml:space="preserve">Tlaková hadice s rychlospojkou na bubnu (volný konec) 25 m </t>
  </si>
  <si>
    <t xml:space="preserve">Náhradní tlaková láhev dýchacího přístroje 6 -6,8 l/300 bar </t>
  </si>
  <si>
    <t>LZ- výsuv/výklop</t>
  </si>
  <si>
    <t>PZ- výsuv</t>
  </si>
  <si>
    <t>PZ- výsuv/výklop</t>
  </si>
  <si>
    <t>kabina</t>
  </si>
  <si>
    <t>pod nástavbou PZ</t>
  </si>
  <si>
    <t>Sada nářadí gola - kufr PELI 1500</t>
  </si>
  <si>
    <t>Membránové čerpadlo Almatec</t>
  </si>
  <si>
    <t>Reverzní rozvaděč 400 V</t>
  </si>
  <si>
    <t xml:space="preserve">Sorpční materiály , čtverce, hady </t>
  </si>
  <si>
    <t>podnástavbou PP</t>
  </si>
  <si>
    <t>podnástavbou LZ</t>
  </si>
  <si>
    <t xml:space="preserve">zadní úložný vozík </t>
  </si>
  <si>
    <t>kabina - kufr 1500 PELI č.1</t>
  </si>
  <si>
    <t>kabina - kufr 1500 PELI č.2</t>
  </si>
  <si>
    <t>kabina - kufr PELI 1500 č.2</t>
  </si>
  <si>
    <t>Pilka skládací FISKARS</t>
  </si>
  <si>
    <t>Hrábě FISKARS</t>
  </si>
  <si>
    <t xml:space="preserve">Palice 5 kg </t>
  </si>
  <si>
    <t>podnástavbou LP</t>
  </si>
  <si>
    <t>Plastové přepravky na věcné prostředky 600 x 400 x 220</t>
  </si>
  <si>
    <t>Přepravní vozík nejméně 300 kg (rudl)</t>
  </si>
  <si>
    <t xml:space="preserve">tvarově stálá DN 25 </t>
  </si>
  <si>
    <t>tvarově stálá DN 25</t>
  </si>
  <si>
    <t>Transportní vozík na pomocný materiá rozměr nejméně 1200 x 900 mm (nosnost nejméně 600 kg)  vybaven pevným čelem s madlem. na vozíku je uložen přepravní kontejner typu IBC 600 l .Kontejner je spojen s vozíkem tak, aby jej bylo možné demontovat. Vozík je osazen bantamovými dofukovacími otočnými koly s aretací, středy kol jsou s kovovými disky, průměr kol je nejméně 250 mm. Ložiska koleček jsou jehličková a kola jsou dimenzována pro pro použití ve venkovním prostředí s odolných nekorodujících materálů. Jeden pár koleček je v provedení s nášlapnou brzdou. Kolečka jsou umístěna pod  čelem vozíku pro lepší manipulovatelnost. Vozík je po obvodu opatřen gumovými dorazy.</t>
  </si>
  <si>
    <t>Transportní vozík na pomocný materiá rozměr nejméně 1200 x 900 mm (nosnost nejméně 300 kg)  vybaven pevným čelem s madlem  a odnímatelnými bočnicemi o výšce nejvíce 800 mm. Vozík je osazen bantamovými dofukovacími otočnými koly s aretací, středy kol jsou s kovovými disky, průměr kol je nejméně 250 mm. Ložiska koleček jsou jehličková a kola jsou dimenzována pro pro použití ve venkovním prostředí s odolných nekorodujících materálů. Jeden pár koleček je v provedení s nášlapnou brzdou. Kolečka jsou umístěna pod  čelem vozíku pro lepší manipulovatelnost. Vozík je po obvodu opatřen gumovými dorazy.</t>
  </si>
  <si>
    <t>Denios</t>
  </si>
  <si>
    <t>CH LSN</t>
  </si>
  <si>
    <t>Eccotarp ET 04 A    900 l</t>
  </si>
  <si>
    <t>Eccotarp ET 041 A  DECON  450 l</t>
  </si>
  <si>
    <t>Eccotarp ET 61 A  CARGO   210 l</t>
  </si>
  <si>
    <t xml:space="preserve">Ruční svítilna svítilna v nevýbušném provedení </t>
  </si>
  <si>
    <t xml:space="preserve">Ruční nebo přenosná svítilna </t>
  </si>
  <si>
    <t>Plastový sud se šroubovacím víkem, 6,4 l</t>
  </si>
  <si>
    <t>PP kbelík kónický 15 l</t>
  </si>
  <si>
    <t xml:space="preserve">Garlist TL0505 </t>
  </si>
  <si>
    <t xml:space="preserve">Pákové štípací kleště 910 mm Knipex </t>
  </si>
  <si>
    <t>Skládací polní lopatka Gerber</t>
  </si>
  <si>
    <t>Pilka zahradní Xtract™ velká</t>
  </si>
  <si>
    <t>Nerezové vědro s výlevkou 11 litrů</t>
  </si>
  <si>
    <t>Plastové přepravky na věcné prostředky 600 x 400 x 320</t>
  </si>
  <si>
    <t>Plastové přepravky na věcné prostředky 600 x 400 x 420</t>
  </si>
  <si>
    <t>Nilfisk ATTIX 33-2H IC + BEZPEČNOSTNÍ FILTRAČNÍ SÁČEK 5 KS ATTIX 33/44</t>
  </si>
  <si>
    <t>Palice 5kg fiskars</t>
  </si>
  <si>
    <t>Lopata Fiskars</t>
  </si>
  <si>
    <t>Hrábě kovové Fiskars</t>
  </si>
  <si>
    <t>Rýč fiskars</t>
  </si>
  <si>
    <t>Univerzální stěrka na podlahu</t>
  </si>
  <si>
    <t>Těsnicí tmel - suché granule 1 l</t>
  </si>
  <si>
    <t>Nůž taktický kapesní zavírací, řezač pásů a rozbíječ skla</t>
  </si>
  <si>
    <t xml:space="preserve">Rössle / Hydra Red 2 700 W dodat typ Karcher </t>
  </si>
  <si>
    <t>Záchytná úkapová vana bez sorpčních materiálů 16 l</t>
  </si>
  <si>
    <t>Přepravka EURO 60x40x22  40 ks</t>
  </si>
  <si>
    <t>Přepravka EURO 60x40x32  12 ks</t>
  </si>
  <si>
    <t>Přepravka EURO 60x40x42  20 ks</t>
  </si>
  <si>
    <t xml:space="preserve">Požární příslušenství TACH                                              </t>
  </si>
  <si>
    <t>MIKEL PVC 500g</t>
  </si>
  <si>
    <t>nákup XXL</t>
  </si>
  <si>
    <t>Sunit IV FK velikost 8</t>
  </si>
  <si>
    <t xml:space="preserve">sada 4 x 1,5 t 4 x 6 t </t>
  </si>
  <si>
    <t>FOMEI s.r.o/FOMEI BEATER 10x50</t>
  </si>
  <si>
    <t>Tychem 6000 F</t>
  </si>
  <si>
    <t>200 kg přepravky</t>
  </si>
  <si>
    <t>60 kg přepravky</t>
  </si>
  <si>
    <t xml:space="preserve">DN 52 </t>
  </si>
  <si>
    <t>těsnění na potrubí</t>
  </si>
  <si>
    <t xml:space="preserve">6 m kompatibilní s kotvícími lištami zadního nákladového prostoru, kotvící body </t>
  </si>
  <si>
    <t>přepravka počty přepravek viz níže</t>
  </si>
  <si>
    <t xml:space="preserve">VF NUCLEAR /  DC-3H-08  </t>
  </si>
  <si>
    <t xml:space="preserve"> s komunikační maskou </t>
  </si>
  <si>
    <t xml:space="preserve">URAD 115  </t>
  </si>
  <si>
    <t>Kufr odolný č1</t>
  </si>
  <si>
    <t>Kufr odolný č.2</t>
  </si>
  <si>
    <t>Kufr PELI 1500</t>
  </si>
  <si>
    <t>TPMe</t>
  </si>
  <si>
    <t>Montážní sada TPMe</t>
  </si>
  <si>
    <t>Hadice 1,5 m s jednou tlakovou spojkou pro nebezpečné látky DN 25 spojky DN 50 87 x 1/6"</t>
  </si>
  <si>
    <t>Hadice 10 m pro nebezpečné látky DN52 spojky DN 50 87 x 1/6"</t>
  </si>
  <si>
    <t>Hadice 5 m pro nebezpečné látky DN 25 spojky DN 50 87 x 1/6"</t>
  </si>
  <si>
    <t>Hadice 10 m pro nebezpečné látky DN 25 spojky DN 50 87 x 1/6"</t>
  </si>
  <si>
    <t>Hadice 1,5 m s jednou tlakovou spojkou pro nebezpečné látky DN 50 se sacím nástavcem spojky DN 50 87 x 1/6"</t>
  </si>
  <si>
    <t>ucpávky pneumatické v přepravce jedna Ø 400 druhá Ø 800</t>
  </si>
  <si>
    <t>IP44/230V  3x2,5</t>
  </si>
  <si>
    <t>16A- volný kabel na cívce 3x2,5</t>
  </si>
  <si>
    <t>Fluxinos  / JOLLY 300  / s vozíkem</t>
  </si>
  <si>
    <t>PELI  Milwaukee M18HOAL-0 M18 + Akumulátor M18</t>
  </si>
  <si>
    <t>Lutz F 460-1 EX UL s nádstavci na kyseliny a ropné látkysada (motor + 2 x nástavec) DN 25  FLUX motor + dva nástavce 1200mm dlouhé</t>
  </si>
  <si>
    <t xml:space="preserve"> rozměr 1000x150x200 4 ks</t>
  </si>
  <si>
    <t>čerpadlo na naftu PIUSI PANTHER 72 230V DN 25 (PA2 100l/min -230V)</t>
  </si>
  <si>
    <t>Almatec / CX 130 ETT výstup DN 50 87 x 1/6"</t>
  </si>
  <si>
    <t>rozměr 2050x480x90</t>
  </si>
  <si>
    <t>rozměr 1050x420x150</t>
  </si>
  <si>
    <t xml:space="preserve">Eurolamp Tyč pro řízení provozu svíticí (54cm) </t>
  </si>
  <si>
    <t>velikost 250 mm</t>
  </si>
  <si>
    <t>sada ucpávek + hadice a redukční ventil + ovládací jednotka  KCH -REO AMOS /  KUV05, KUV07,KUV10, KUV15, KUV20, KUV30</t>
  </si>
  <si>
    <t xml:space="preserve">Pneumatická ucpávka Ø 800 mm x 1200 mm </t>
  </si>
  <si>
    <t>Kanalizační uzávěra pro průměr potrubí 60 - 120 cm KUV60</t>
  </si>
  <si>
    <t>Sada gola 1/4" + 1/2" 243  ks Basic Line</t>
  </si>
  <si>
    <t>běžně používané příslušenství u HZS JHM - nabídnuté parametry musí být min. stejné, nebo vyšší</t>
  </si>
  <si>
    <t>nabízený typ</t>
  </si>
  <si>
    <t>počet kusů</t>
  </si>
  <si>
    <t>dodá</t>
  </si>
  <si>
    <t>Elektrocentrála EL 8000irt (Stroje Polák)  1x CEE 16A 400V, 2x CEE 16A 230V, 1x panelová 16A 230V s kolíkem, krytím IP67,</t>
  </si>
  <si>
    <t>jednotka V2X, která umožní preferenci vozidla IZS na křižovatkách města Brna (pouze územní odbor Brno město)</t>
  </si>
  <si>
    <t>dodavatel</t>
  </si>
  <si>
    <t>cena za 1kus 
bez  DPH</t>
  </si>
  <si>
    <t>cena za 1kus 
s DPH</t>
  </si>
  <si>
    <t>Cena celkem bez DPH</t>
  </si>
  <si>
    <t>Cena celkem 
s DPH</t>
  </si>
  <si>
    <t xml:space="preserve">Cena celkem </t>
  </si>
  <si>
    <t xml:space="preserve">dodavatel </t>
  </si>
  <si>
    <t>zadavatel</t>
  </si>
  <si>
    <t xml:space="preserve">Elektrocentrála o maximálním výkonu nejméně 8 kVA- 3f, 4,5 kVA -1 f  230/400 V IP nejméně 54  s chráničem, zásuvky v provedení nejméně1x 400 V 2 x IP44 230V 1 x 16A/230 </t>
  </si>
  <si>
    <t xml:space="preserve">Detektor výbušné koncentrace par a plynů kalibrovaný na CH4 s odolným kufrem </t>
  </si>
  <si>
    <t>Line Control s.r.o/Sewerin EX-TEC PM4 ( LEL,O2,CO,H2S)Riken Keiki GX-6000,kufr PELI 1500</t>
  </si>
  <si>
    <r>
      <t xml:space="preserve">Požární příslušenství úro část B) veřejné zakázky - speciální automobil v provedení technický automobil chemický - TACH
</t>
    </r>
    <r>
      <rPr>
        <b/>
        <sz val="14"/>
        <color rgb="FFFF0000"/>
        <rFont val="Calibri"/>
        <family val="2"/>
        <charset val="238"/>
        <scheme val="minor"/>
      </rPr>
      <t>!Žlutě označené řádky doplní dodavatel!</t>
    </r>
  </si>
  <si>
    <t>Ponorné kalové čerpadlo s příslušenstvím dle DIN 14425 
Průtok při dopravní výšce 0 m nejméně 700 l/min. 
Dopravní výška nejméně 15 m.
Průchodnost pevných částic až 8 mm.                                                                             
Přívodní napětí 230 V.
Výkon motoru nejméně 1,4 kW.                                                                            
Výtlačné hrdo B 75 Storz.                                                                                                  
Celková hmotnost čerpadla nejvíce 23 kg.Čerpadlem lze čerpat již od 4 mm výšky hladiny.
Čerpadlo plní funkční celek s centrálou.</t>
  </si>
  <si>
    <t xml:space="preserve">Pneumatická ucpávka sada Technické podmínky ucpávek potrubí
Vyrobeno z pryže vyztužené tkaninou.Použitelné v teplotách od -30°C do +80°C.
Pracovní tlak 0,25 MPa.
Ucpávky jsou neprůchozí.
Sada obsahuje:                                                                                                             
1x válec pro potrubí 50 – 100 mm 
1x válec pro potrubí 70-150 mm,
1x válec pro potrubí:100 – 200 mm                                                                                   
1x válec pro potrubí 150-300 mm,                                                                                  
1x válec pro potrubí:200 – 400 mm
1x válec pro potrubí  300-600 mm, 
1x plnící hadice s rychlospojkou, 10 m,
1x plnící hadice s rychlospojkou, 5 m,
2x pojistný a ovládací ventil s manometrem,
1x redukční ventil - 30 MPa až 0,1 MPa. </t>
  </si>
  <si>
    <t>Transportní vozík na pomocný materiál rozměr nejméně 1200 x 900 mm (nosnost nejméně 300 kg) s nerezovou vanou o výšce nejvíce 800 mm s výpustným kohoutem, veškeré hrany nerezové vany jsou provedeny tak ,aby při vkládání materiálu nebyl přepravovaný materiál poškozen.vana má torzní tuhost. Vozík je osazen bantamovými dofukovacími otočnými koly s aretací, středy kol jsou s kovovými disky, průměr kol je nejméně 250 mm. Ložiska koleček jsou jehličková a kola jsou dimenzována pro pro použití ve venkovním prostředí s odolných nekorodujících materálů. Jeden pár koleček je v provedení s nášlapnou brzdou. Kolečka jsou umístěna pod  čelem vozíku pro lepší manipulovatelnost. Vozík je po obvodu opatřen gumovými dorazy.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</si>
</sst>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4" fillId="0" borderId="2" applyNumberFormat="0" applyFill="0" applyAlignment="0" applyProtection="0"/>
    <xf numFmtId="0" fontId="5" fillId="2" borderId="3" applyNumberFormat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2" fillId="4" borderId="7" applyNumberFormat="0" applyFont="0" applyAlignment="0" applyProtection="0"/>
    <xf numFmtId="0" fontId="11" fillId="0" borderId="8" applyNumberFormat="0" applyFill="0" applyAlignment="0" applyProtection="0"/>
    <xf numFmtId="0" fontId="12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6" borderId="9" applyNumberFormat="0" applyAlignment="0" applyProtection="0"/>
    <xf numFmtId="0" fontId="15" fillId="7" borderId="9" applyNumberFormat="0" applyAlignment="0" applyProtection="0"/>
    <xf numFmtId="0" fontId="16" fillId="7" borderId="10" applyNumberFormat="0" applyAlignment="0" applyProtection="0"/>
    <xf numFmtId="0" fontId="17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</cellStyleXfs>
  <cellXfs count="70">
    <xf numFmtId="0" fontId="0" fillId="0" borderId="0" xfId="0"/>
    <xf numFmtId="0" fontId="18" fillId="0" borderId="0" xfId="0" applyFont="1" applyAlignment="1">
      <alignment vertical="center" wrapText="1"/>
    </xf>
    <xf numFmtId="0" fontId="0" fillId="14" borderId="0" xfId="0" applyFill="1"/>
    <xf numFmtId="0" fontId="0" fillId="14" borderId="0" xfId="0" applyFill="1" applyAlignment="1">
      <alignment vertical="center"/>
    </xf>
    <xf numFmtId="0" fontId="19" fillId="0" borderId="0" xfId="0" applyFont="1" applyAlignment="1">
      <alignment wrapText="1"/>
    </xf>
    <xf numFmtId="0" fontId="19" fillId="14" borderId="0" xfId="0" applyFont="1" applyFill="1"/>
    <xf numFmtId="0" fontId="19" fillId="14" borderId="0" xfId="0" applyFont="1" applyFill="1" applyAlignment="1">
      <alignment vertical="center"/>
    </xf>
    <xf numFmtId="0" fontId="19" fillId="14" borderId="0" xfId="0" applyFont="1" applyFill="1" applyAlignment="1">
      <alignment wrapText="1"/>
    </xf>
    <xf numFmtId="0" fontId="21" fillId="16" borderId="11" xfId="0" applyFont="1" applyFill="1" applyBorder="1" applyAlignment="1">
      <alignment horizontal="left" vertical="center" wrapText="1"/>
    </xf>
    <xf numFmtId="0" fontId="21" fillId="16" borderId="11" xfId="0" applyFont="1" applyFill="1" applyBorder="1" applyAlignment="1">
      <alignment horizontal="center" vertical="center" wrapText="1"/>
    </xf>
    <xf numFmtId="0" fontId="1" fillId="15" borderId="13" xfId="0" applyFont="1" applyFill="1" applyBorder="1" applyAlignment="1">
      <alignment vertical="center" wrapText="1"/>
    </xf>
    <xf numFmtId="0" fontId="1" fillId="15" borderId="13" xfId="0" applyFont="1" applyFill="1" applyBorder="1" applyAlignment="1">
      <alignment horizontal="center" vertical="center" wrapText="1"/>
    </xf>
    <xf numFmtId="0" fontId="1" fillId="15" borderId="13" xfId="0" applyFont="1" applyFill="1" applyBorder="1" applyAlignment="1">
      <alignment horizontal="left" vertical="center" wrapText="1"/>
    </xf>
    <xf numFmtId="0" fontId="1" fillId="14" borderId="13" xfId="0" applyFont="1" applyFill="1" applyBorder="1" applyAlignment="1">
      <alignment horizontal="center" vertical="center" wrapText="1"/>
    </xf>
    <xf numFmtId="0" fontId="1" fillId="15" borderId="13" xfId="0" applyFont="1" applyFill="1" applyBorder="1" applyAlignment="1">
      <alignment vertical="top" wrapText="1"/>
    </xf>
    <xf numFmtId="0" fontId="1" fillId="14" borderId="12" xfId="0" applyFont="1" applyFill="1" applyBorder="1" applyAlignment="1">
      <alignment wrapText="1"/>
    </xf>
    <xf numFmtId="0" fontId="1" fillId="14" borderId="12" xfId="0" applyFont="1" applyFill="1" applyBorder="1" applyAlignment="1">
      <alignment horizontal="center" vertical="center" wrapText="1"/>
    </xf>
    <xf numFmtId="1" fontId="1" fillId="14" borderId="12" xfId="0" applyNumberFormat="1" applyFont="1" applyFill="1" applyBorder="1" applyAlignment="1">
      <alignment horizontal="left" vertical="center" wrapText="1"/>
    </xf>
    <xf numFmtId="0" fontId="1" fillId="14" borderId="13" xfId="0" applyFont="1" applyFill="1" applyBorder="1" applyAlignment="1">
      <alignment vertical="center" wrapText="1"/>
    </xf>
    <xf numFmtId="0" fontId="1" fillId="14" borderId="13" xfId="0" applyFont="1" applyFill="1" applyBorder="1" applyAlignment="1">
      <alignment wrapText="1"/>
    </xf>
    <xf numFmtId="0" fontId="1" fillId="14" borderId="13" xfId="0" applyFont="1" applyFill="1" applyBorder="1" applyAlignment="1">
      <alignment horizontal="left" vertical="center" wrapText="1"/>
    </xf>
    <xf numFmtId="1" fontId="1" fillId="14" borderId="13" xfId="0" applyNumberFormat="1" applyFont="1" applyFill="1" applyBorder="1" applyAlignment="1">
      <alignment horizontal="left" vertical="center" wrapText="1"/>
    </xf>
    <xf numFmtId="0" fontId="1" fillId="14" borderId="13" xfId="0" applyFont="1" applyFill="1" applyBorder="1" applyAlignment="1">
      <alignment horizontal="left" wrapText="1"/>
    </xf>
    <xf numFmtId="0" fontId="1" fillId="15" borderId="13" xfId="0" applyFont="1" applyFill="1" applyBorder="1" applyAlignment="1">
      <alignment horizontal="left" vertical="justify" wrapText="1"/>
    </xf>
    <xf numFmtId="0" fontId="1" fillId="14" borderId="13" xfId="0" applyFont="1" applyFill="1" applyBorder="1" applyAlignment="1">
      <alignment vertical="top" wrapText="1"/>
    </xf>
    <xf numFmtId="0" fontId="1" fillId="14" borderId="13" xfId="0" applyFont="1" applyFill="1" applyBorder="1" applyAlignment="1">
      <alignment horizontal="center" vertical="center"/>
    </xf>
    <xf numFmtId="0" fontId="20" fillId="14" borderId="20" xfId="0" applyFont="1" applyFill="1" applyBorder="1" applyAlignment="1">
      <alignment horizontal="left" vertical="center"/>
    </xf>
    <xf numFmtId="0" fontId="1" fillId="14" borderId="18" xfId="0" applyFont="1" applyFill="1" applyBorder="1" applyAlignment="1">
      <alignment horizontal="left" vertical="center" wrapText="1"/>
    </xf>
    <xf numFmtId="0" fontId="1" fillId="14" borderId="1" xfId="0" applyFont="1" applyFill="1" applyBorder="1" applyAlignment="1">
      <alignment horizontal="left" vertical="center" wrapText="1"/>
    </xf>
    <xf numFmtId="0" fontId="1" fillId="15" borderId="1" xfId="0" applyFont="1" applyFill="1" applyBorder="1" applyAlignment="1">
      <alignment horizontal="left" vertical="center" wrapText="1"/>
    </xf>
    <xf numFmtId="0" fontId="1" fillId="14" borderId="1" xfId="0" applyFont="1" applyFill="1" applyBorder="1" applyAlignment="1">
      <alignment horizontal="left" vertical="center"/>
    </xf>
    <xf numFmtId="0" fontId="23" fillId="14" borderId="1" xfId="0" applyFont="1" applyFill="1" applyBorder="1" applyAlignment="1">
      <alignment horizontal="left" vertical="center" wrapText="1"/>
    </xf>
    <xf numFmtId="0" fontId="1" fillId="15" borderId="1" xfId="0" applyFont="1" applyFill="1" applyBorder="1" applyAlignment="1">
      <alignment vertical="top" wrapText="1"/>
    </xf>
    <xf numFmtId="0" fontId="25" fillId="0" borderId="0" xfId="0" applyFont="1"/>
    <xf numFmtId="0" fontId="23" fillId="14" borderId="1" xfId="0" applyFont="1" applyFill="1" applyBorder="1" applyAlignment="1">
      <alignment vertical="center"/>
    </xf>
    <xf numFmtId="0" fontId="23" fillId="15" borderId="1" xfId="0" applyFont="1" applyFill="1" applyBorder="1" applyAlignment="1">
      <alignment vertical="center"/>
    </xf>
    <xf numFmtId="0" fontId="23" fillId="15" borderId="1" xfId="0" applyFont="1" applyFill="1" applyBorder="1" applyAlignment="1">
      <alignment vertical="center" wrapText="1"/>
    </xf>
    <xf numFmtId="0" fontId="1" fillId="15" borderId="19" xfId="0" applyFont="1" applyFill="1" applyBorder="1" applyAlignment="1">
      <alignment horizontal="left" vertical="center"/>
    </xf>
    <xf numFmtId="0" fontId="23" fillId="15" borderId="14" xfId="0" applyFont="1" applyFill="1" applyBorder="1" applyAlignment="1">
      <alignment horizontal="left" vertical="top" wrapText="1"/>
    </xf>
    <xf numFmtId="4" fontId="18" fillId="0" borderId="0" xfId="0" applyNumberFormat="1" applyFont="1" applyAlignment="1">
      <alignment vertical="center" wrapText="1"/>
    </xf>
    <xf numFmtId="4" fontId="20" fillId="14" borderId="20" xfId="0" applyNumberFormat="1" applyFont="1" applyFill="1" applyBorder="1" applyAlignment="1">
      <alignment horizontal="left" vertical="center" wrapText="1"/>
    </xf>
    <xf numFmtId="4" fontId="20" fillId="14" borderId="20" xfId="0" applyNumberFormat="1" applyFont="1" applyFill="1" applyBorder="1" applyAlignment="1">
      <alignment vertical="center"/>
    </xf>
    <xf numFmtId="4" fontId="20" fillId="14" borderId="20" xfId="0" applyNumberFormat="1" applyFont="1" applyFill="1" applyBorder="1" applyAlignment="1">
      <alignment horizontal="left" vertical="center"/>
    </xf>
    <xf numFmtId="4" fontId="20" fillId="17" borderId="20" xfId="0" applyNumberFormat="1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4" fontId="21" fillId="0" borderId="15" xfId="0" applyNumberFormat="1" applyFont="1" applyBorder="1" applyAlignment="1">
      <alignment horizontal="center" vertical="center" wrapText="1"/>
    </xf>
    <xf numFmtId="4" fontId="21" fillId="0" borderId="16" xfId="0" applyNumberFormat="1" applyFont="1" applyBorder="1" applyAlignment="1">
      <alignment horizontal="center" vertical="center" wrapText="1"/>
    </xf>
    <xf numFmtId="4" fontId="21" fillId="0" borderId="17" xfId="0" applyNumberFormat="1" applyFont="1" applyBorder="1" applyAlignment="1">
      <alignment horizontal="center" vertical="center" wrapText="1"/>
    </xf>
    <xf numFmtId="4" fontId="1" fillId="15" borderId="1" xfId="0" applyNumberFormat="1" applyFont="1" applyFill="1" applyBorder="1" applyAlignment="1">
      <alignment vertical="center"/>
    </xf>
    <xf numFmtId="4" fontId="1" fillId="15" borderId="19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1" fillId="15" borderId="13" xfId="0" applyFont="1" applyFill="1" applyBorder="1" applyAlignment="1">
      <alignment wrapText="1"/>
    </xf>
    <xf numFmtId="4" fontId="1" fillId="15" borderId="1" xfId="0" applyNumberFormat="1" applyFont="1" applyFill="1" applyBorder="1" applyAlignment="1">
      <alignment horizontal="center" vertical="center" wrapText="1"/>
    </xf>
    <xf numFmtId="4" fontId="1" fillId="15" borderId="19" xfId="0" applyNumberFormat="1" applyFont="1" applyFill="1" applyBorder="1" applyAlignment="1">
      <alignment horizontal="center" vertical="center" wrapText="1"/>
    </xf>
    <xf numFmtId="0" fontId="23" fillId="15" borderId="1" xfId="0" applyFont="1" applyFill="1" applyBorder="1" applyAlignment="1">
      <alignment horizontal="left" vertical="top" wrapText="1"/>
    </xf>
    <xf numFmtId="0" fontId="23" fillId="15" borderId="1" xfId="0" applyFont="1" applyFill="1" applyBorder="1" applyAlignment="1">
      <alignment vertical="top"/>
    </xf>
    <xf numFmtId="0" fontId="1" fillId="15" borderId="1" xfId="0" applyFont="1" applyFill="1" applyBorder="1" applyAlignment="1">
      <alignment horizontal="center" vertical="center"/>
    </xf>
    <xf numFmtId="0" fontId="23" fillId="14" borderId="20" xfId="0" applyFont="1" applyFill="1" applyBorder="1" applyAlignment="1">
      <alignment vertical="center" wrapText="1"/>
    </xf>
    <xf numFmtId="0" fontId="23" fillId="14" borderId="20" xfId="0" applyFont="1" applyFill="1" applyBorder="1" applyAlignment="1">
      <alignment vertical="center"/>
    </xf>
    <xf numFmtId="0" fontId="25" fillId="14" borderId="20" xfId="0" applyFont="1" applyFill="1" applyBorder="1" applyAlignment="1">
      <alignment vertical="center"/>
    </xf>
    <xf numFmtId="0" fontId="25" fillId="14" borderId="20" xfId="0" applyFont="1" applyFill="1" applyBorder="1" applyAlignment="1">
      <alignment horizontal="center" vertical="center"/>
    </xf>
    <xf numFmtId="4" fontId="1" fillId="14" borderId="1" xfId="0" applyNumberFormat="1" applyFont="1" applyFill="1" applyBorder="1" applyAlignment="1">
      <alignment vertical="center"/>
    </xf>
    <xf numFmtId="4" fontId="1" fillId="14" borderId="1" xfId="0" applyNumberFormat="1" applyFont="1" applyFill="1" applyBorder="1" applyAlignment="1">
      <alignment horizontal="center" vertical="center" wrapText="1"/>
    </xf>
    <xf numFmtId="4" fontId="1" fillId="14" borderId="18" xfId="0" applyNumberFormat="1" applyFont="1" applyFill="1" applyBorder="1" applyAlignment="1">
      <alignment vertical="center"/>
    </xf>
    <xf numFmtId="4" fontId="1" fillId="14" borderId="18" xfId="0" applyNumberFormat="1" applyFont="1" applyFill="1" applyBorder="1" applyAlignment="1">
      <alignment horizontal="center" vertical="center" wrapText="1"/>
    </xf>
    <xf numFmtId="0" fontId="26" fillId="14" borderId="20" xfId="0" applyFont="1" applyFill="1" applyBorder="1" applyAlignment="1">
      <alignment vertical="center" wrapText="1"/>
    </xf>
    <xf numFmtId="49" fontId="1" fillId="15" borderId="13" xfId="0" applyNumberFormat="1" applyFont="1" applyFill="1" applyBorder="1" applyAlignment="1">
      <alignment horizontal="left" wrapText="1"/>
    </xf>
    <xf numFmtId="0" fontId="22" fillId="0" borderId="0" xfId="0" applyFont="1" applyAlignment="1">
      <alignment horizontal="center" vertical="center" wrapText="1"/>
    </xf>
    <xf numFmtId="0" fontId="1" fillId="14" borderId="13" xfId="0" applyFont="1" applyFill="1" applyBorder="1" applyAlignment="1">
      <alignment horizontal="left" vertical="center" wrapText="1"/>
    </xf>
  </cellXfs>
  <cellStyles count="23">
    <cellStyle name="Celkem" xfId="1" builtinId="25" customBuiltin="1"/>
    <cellStyle name="Kontrolní buňka" xfId="2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ální" xfId="8" builtinId="28" customBuiltin="1"/>
    <cellStyle name="Normální" xfId="0" builtinId="0"/>
    <cellStyle name="Poznámka" xfId="9" builtinId="10" customBuiltin="1"/>
    <cellStyle name="Propojená buňka" xfId="10" builtinId="24" customBuiltin="1"/>
    <cellStyle name="Správně" xfId="11" builtinId="26" customBuiltin="1"/>
    <cellStyle name="Text upozornění" xfId="12" builtinId="11" customBuiltin="1"/>
    <cellStyle name="Vstup" xfId="13" builtinId="20" customBuiltin="1"/>
    <cellStyle name="Výpočet" xfId="14" builtinId="22" customBuiltin="1"/>
    <cellStyle name="Výstup" xfId="15" builtinId="21" customBuiltin="1"/>
    <cellStyle name="Vysvětlující text" xfId="16" builtinId="53" customBuiltin="1"/>
    <cellStyle name="Zvýraznění 1" xfId="17" builtinId="29" customBuiltin="1"/>
    <cellStyle name="Zvýraznění 2" xfId="18" builtinId="33" customBuiltin="1"/>
    <cellStyle name="Zvýraznění 3" xfId="19" builtinId="37" customBuiltin="1"/>
    <cellStyle name="Zvýraznění 4" xfId="20" builtinId="41" customBuiltin="1"/>
    <cellStyle name="Zvýraznění 5" xfId="21" builtinId="45" customBuiltin="1"/>
    <cellStyle name="Zvýraznění 6" xfId="22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M133"/>
  <sheetViews>
    <sheetView tabSelected="1" topLeftCell="B1" zoomScale="60" zoomScaleNormal="60" zoomScaleSheetLayoutView="100" workbookViewId="0">
      <selection activeCell="A2" sqref="A2"/>
    </sheetView>
  </sheetViews>
  <sheetFormatPr defaultColWidth="8.453125" defaultRowHeight="15.5" x14ac:dyDescent="0.35"/>
  <cols>
    <col min="1" max="1" width="89.36328125" style="4" customWidth="1"/>
    <col min="2" max="3" width="69.6328125" style="4" customWidth="1"/>
    <col min="4" max="5" width="12.453125" customWidth="1"/>
    <col min="6" max="6" width="31.453125" style="33" customWidth="1"/>
    <col min="7" max="7" width="15.6328125" style="44" customWidth="1"/>
    <col min="8" max="8" width="15.6328125" style="45" customWidth="1"/>
    <col min="9" max="9" width="18.1796875" style="44" customWidth="1"/>
    <col min="10" max="10" width="15.6328125" style="51" customWidth="1"/>
    <col min="11" max="188" width="8.453125" customWidth="1"/>
  </cols>
  <sheetData>
    <row r="3" spans="1:195" ht="34.5" customHeight="1" thickBot="1" x14ac:dyDescent="0.4">
      <c r="A3" s="68" t="s">
        <v>247</v>
      </c>
      <c r="B3" s="68"/>
      <c r="C3" s="68"/>
      <c r="D3" s="68"/>
      <c r="E3" s="68"/>
      <c r="F3" s="68"/>
      <c r="G3" s="68"/>
      <c r="H3" s="68"/>
      <c r="I3" s="68"/>
      <c r="J3" s="3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</row>
    <row r="4" spans="1:195" ht="80.25" customHeight="1" thickBot="1" x14ac:dyDescent="0.4">
      <c r="A4" s="8" t="s">
        <v>187</v>
      </c>
      <c r="B4" s="9" t="s">
        <v>230</v>
      </c>
      <c r="C4" s="9" t="s">
        <v>231</v>
      </c>
      <c r="D4" s="9" t="s">
        <v>232</v>
      </c>
      <c r="E4" s="9" t="s">
        <v>233</v>
      </c>
      <c r="F4" s="9" t="s">
        <v>42</v>
      </c>
      <c r="G4" s="46" t="s">
        <v>237</v>
      </c>
      <c r="H4" s="47" t="s">
        <v>238</v>
      </c>
      <c r="I4" s="47" t="s">
        <v>239</v>
      </c>
      <c r="J4" s="48" t="s">
        <v>240</v>
      </c>
    </row>
    <row r="5" spans="1:195" s="3" customFormat="1" x14ac:dyDescent="0.35">
      <c r="A5" s="15" t="s">
        <v>1</v>
      </c>
      <c r="B5" s="17" t="s">
        <v>192</v>
      </c>
      <c r="C5" s="17"/>
      <c r="D5" s="16">
        <v>1</v>
      </c>
      <c r="E5" s="16" t="s">
        <v>243</v>
      </c>
      <c r="F5" s="27" t="s">
        <v>122</v>
      </c>
      <c r="G5" s="64"/>
      <c r="H5" s="65"/>
      <c r="I5" s="65"/>
      <c r="J5" s="65"/>
    </row>
    <row r="6" spans="1:195" s="3" customFormat="1" x14ac:dyDescent="0.35">
      <c r="A6" s="18" t="s">
        <v>2</v>
      </c>
      <c r="B6" s="20"/>
      <c r="C6" s="20"/>
      <c r="D6" s="13">
        <v>1</v>
      </c>
      <c r="E6" s="13" t="s">
        <v>243</v>
      </c>
      <c r="F6" s="28" t="s">
        <v>145</v>
      </c>
      <c r="G6" s="62"/>
      <c r="H6" s="63"/>
      <c r="I6" s="63"/>
      <c r="J6" s="63"/>
    </row>
    <row r="7" spans="1:195" s="6" customFormat="1" ht="31" x14ac:dyDescent="0.35">
      <c r="A7" s="10" t="s">
        <v>245</v>
      </c>
      <c r="B7" s="12" t="s">
        <v>246</v>
      </c>
      <c r="C7" s="12"/>
      <c r="D7" s="11">
        <v>1</v>
      </c>
      <c r="E7" s="11" t="s">
        <v>236</v>
      </c>
      <c r="F7" s="29" t="s">
        <v>146</v>
      </c>
      <c r="G7" s="49">
        <v>0</v>
      </c>
      <c r="H7" s="53">
        <f t="shared" ref="H7:H67" si="0">G7*1.21</f>
        <v>0</v>
      </c>
      <c r="I7" s="53">
        <f t="shared" ref="I7:I67" si="1">G7*D7</f>
        <v>0</v>
      </c>
      <c r="J7" s="53">
        <f t="shared" ref="J7:J67" si="2">I7*1.21</f>
        <v>0</v>
      </c>
    </row>
    <row r="8" spans="1:195" s="6" customFormat="1" x14ac:dyDescent="0.35">
      <c r="A8" s="19" t="s">
        <v>3</v>
      </c>
      <c r="B8" s="20" t="s">
        <v>89</v>
      </c>
      <c r="C8" s="20"/>
      <c r="D8" s="13">
        <v>5</v>
      </c>
      <c r="E8" s="13" t="s">
        <v>243</v>
      </c>
      <c r="F8" s="28" t="s">
        <v>124</v>
      </c>
      <c r="G8" s="62"/>
      <c r="H8" s="63"/>
      <c r="I8" s="63"/>
      <c r="J8" s="63"/>
    </row>
    <row r="9" spans="1:195" s="6" customFormat="1" x14ac:dyDescent="0.35">
      <c r="A9" s="19" t="s">
        <v>4</v>
      </c>
      <c r="B9" s="20" t="s">
        <v>90</v>
      </c>
      <c r="C9" s="20"/>
      <c r="D9" s="13">
        <v>2</v>
      </c>
      <c r="E9" s="13" t="s">
        <v>243</v>
      </c>
      <c r="F9" s="28" t="s">
        <v>133</v>
      </c>
      <c r="G9" s="62"/>
      <c r="H9" s="63"/>
      <c r="I9" s="63"/>
      <c r="J9" s="63"/>
    </row>
    <row r="10" spans="1:195" s="6" customFormat="1" ht="46.5" x14ac:dyDescent="0.35">
      <c r="A10" s="14" t="s">
        <v>244</v>
      </c>
      <c r="B10" s="12" t="s">
        <v>234</v>
      </c>
      <c r="C10" s="12"/>
      <c r="D10" s="11">
        <v>1</v>
      </c>
      <c r="E10" s="11" t="s">
        <v>242</v>
      </c>
      <c r="F10" s="29" t="s">
        <v>134</v>
      </c>
      <c r="G10" s="49">
        <v>0</v>
      </c>
      <c r="H10" s="53">
        <f t="shared" si="0"/>
        <v>0</v>
      </c>
      <c r="I10" s="53">
        <f t="shared" si="1"/>
        <v>0</v>
      </c>
      <c r="J10" s="53">
        <f t="shared" si="2"/>
        <v>0</v>
      </c>
    </row>
    <row r="11" spans="1:195" s="3" customFormat="1" x14ac:dyDescent="0.35">
      <c r="A11" s="19" t="s">
        <v>5</v>
      </c>
      <c r="B11" s="20" t="s">
        <v>93</v>
      </c>
      <c r="C11" s="20"/>
      <c r="D11" s="13">
        <v>1</v>
      </c>
      <c r="E11" s="13" t="s">
        <v>243</v>
      </c>
      <c r="F11" s="28"/>
      <c r="G11" s="62"/>
      <c r="H11" s="63"/>
      <c r="I11" s="63"/>
      <c r="J11" s="63"/>
    </row>
    <row r="12" spans="1:195" s="3" customFormat="1" x14ac:dyDescent="0.35">
      <c r="A12" s="19" t="s">
        <v>6</v>
      </c>
      <c r="B12" s="20" t="s">
        <v>91</v>
      </c>
      <c r="C12" s="20"/>
      <c r="D12" s="13">
        <v>2</v>
      </c>
      <c r="E12" s="13" t="s">
        <v>243</v>
      </c>
      <c r="F12" s="28" t="s">
        <v>125</v>
      </c>
      <c r="G12" s="62"/>
      <c r="H12" s="63"/>
      <c r="I12" s="63"/>
      <c r="J12" s="63"/>
    </row>
    <row r="13" spans="1:195" s="3" customFormat="1" ht="31" x14ac:dyDescent="0.35">
      <c r="A13" s="19" t="s">
        <v>208</v>
      </c>
      <c r="B13" s="20" t="s">
        <v>77</v>
      </c>
      <c r="C13" s="20"/>
      <c r="D13" s="13">
        <v>1</v>
      </c>
      <c r="E13" s="13" t="s">
        <v>243</v>
      </c>
      <c r="F13" s="28" t="s">
        <v>129</v>
      </c>
      <c r="G13" s="62"/>
      <c r="H13" s="63"/>
      <c r="I13" s="63"/>
      <c r="J13" s="63"/>
    </row>
    <row r="14" spans="1:195" s="3" customFormat="1" x14ac:dyDescent="0.35">
      <c r="A14" s="19" t="s">
        <v>209</v>
      </c>
      <c r="B14" s="20" t="s">
        <v>92</v>
      </c>
      <c r="C14" s="20"/>
      <c r="D14" s="13">
        <v>2</v>
      </c>
      <c r="E14" s="13" t="s">
        <v>243</v>
      </c>
      <c r="F14" s="28" t="s">
        <v>129</v>
      </c>
      <c r="G14" s="62"/>
      <c r="H14" s="63"/>
      <c r="I14" s="63"/>
      <c r="J14" s="63"/>
    </row>
    <row r="15" spans="1:195" s="3" customFormat="1" x14ac:dyDescent="0.35">
      <c r="A15" s="19" t="s">
        <v>210</v>
      </c>
      <c r="B15" s="20" t="s">
        <v>154</v>
      </c>
      <c r="C15" s="20"/>
      <c r="D15" s="13">
        <v>2</v>
      </c>
      <c r="E15" s="13" t="s">
        <v>243</v>
      </c>
      <c r="F15" s="28" t="s">
        <v>129</v>
      </c>
      <c r="G15" s="62"/>
      <c r="H15" s="63"/>
      <c r="I15" s="63"/>
      <c r="J15" s="63"/>
    </row>
    <row r="16" spans="1:195" s="3" customFormat="1" x14ac:dyDescent="0.35">
      <c r="A16" s="19" t="s">
        <v>211</v>
      </c>
      <c r="B16" s="20" t="s">
        <v>155</v>
      </c>
      <c r="C16" s="20"/>
      <c r="D16" s="13">
        <v>2</v>
      </c>
      <c r="E16" s="13" t="s">
        <v>243</v>
      </c>
      <c r="F16" s="28" t="s">
        <v>129</v>
      </c>
      <c r="G16" s="62"/>
      <c r="H16" s="63"/>
      <c r="I16" s="63"/>
      <c r="J16" s="63"/>
    </row>
    <row r="17" spans="1:10" s="3" customFormat="1" ht="31" x14ac:dyDescent="0.35">
      <c r="A17" s="19" t="s">
        <v>212</v>
      </c>
      <c r="B17" s="20"/>
      <c r="C17" s="20"/>
      <c r="D17" s="13">
        <v>1</v>
      </c>
      <c r="E17" s="13" t="s">
        <v>243</v>
      </c>
      <c r="F17" s="28" t="s">
        <v>129</v>
      </c>
      <c r="G17" s="62"/>
      <c r="H17" s="63"/>
      <c r="I17" s="63"/>
      <c r="J17" s="63"/>
    </row>
    <row r="18" spans="1:10" s="3" customFormat="1" x14ac:dyDescent="0.35">
      <c r="A18" s="19" t="s">
        <v>7</v>
      </c>
      <c r="B18" s="20" t="s">
        <v>193</v>
      </c>
      <c r="C18" s="20"/>
      <c r="D18" s="13">
        <v>10</v>
      </c>
      <c r="E18" s="13" t="s">
        <v>243</v>
      </c>
      <c r="F18" s="28" t="s">
        <v>128</v>
      </c>
      <c r="G18" s="62"/>
      <c r="H18" s="63"/>
      <c r="I18" s="63"/>
      <c r="J18" s="63"/>
    </row>
    <row r="19" spans="1:10" s="3" customFormat="1" x14ac:dyDescent="0.35">
      <c r="A19" s="19" t="s">
        <v>112</v>
      </c>
      <c r="B19" s="20" t="s">
        <v>213</v>
      </c>
      <c r="C19" s="20"/>
      <c r="D19" s="13">
        <v>2</v>
      </c>
      <c r="E19" s="13" t="s">
        <v>243</v>
      </c>
      <c r="F19" s="28" t="s">
        <v>129</v>
      </c>
      <c r="G19" s="62"/>
      <c r="H19" s="63"/>
      <c r="I19" s="63"/>
      <c r="J19" s="63"/>
    </row>
    <row r="20" spans="1:10" s="3" customFormat="1" x14ac:dyDescent="0.35">
      <c r="A20" s="19" t="s">
        <v>8</v>
      </c>
      <c r="B20" s="20"/>
      <c r="C20" s="20"/>
      <c r="D20" s="13">
        <v>2</v>
      </c>
      <c r="E20" s="13" t="s">
        <v>243</v>
      </c>
      <c r="F20" s="28" t="s">
        <v>130</v>
      </c>
      <c r="G20" s="62"/>
      <c r="H20" s="63"/>
      <c r="I20" s="63"/>
      <c r="J20" s="63"/>
    </row>
    <row r="21" spans="1:10" s="3" customFormat="1" x14ac:dyDescent="0.35">
      <c r="A21" s="19" t="s">
        <v>9</v>
      </c>
      <c r="B21" s="20"/>
      <c r="C21" s="20"/>
      <c r="D21" s="13">
        <v>1</v>
      </c>
      <c r="E21" s="13" t="s">
        <v>243</v>
      </c>
      <c r="F21" s="28" t="s">
        <v>130</v>
      </c>
      <c r="G21" s="62"/>
      <c r="H21" s="63"/>
      <c r="I21" s="63"/>
      <c r="J21" s="63"/>
    </row>
    <row r="22" spans="1:10" s="3" customFormat="1" x14ac:dyDescent="0.35">
      <c r="A22" s="19" t="s">
        <v>10</v>
      </c>
      <c r="B22" s="20"/>
      <c r="C22" s="20"/>
      <c r="D22" s="13">
        <v>2</v>
      </c>
      <c r="E22" s="13" t="s">
        <v>243</v>
      </c>
      <c r="F22" s="28" t="s">
        <v>127</v>
      </c>
      <c r="G22" s="62"/>
      <c r="H22" s="63"/>
      <c r="I22" s="63"/>
      <c r="J22" s="63"/>
    </row>
    <row r="23" spans="1:10" s="3" customFormat="1" x14ac:dyDescent="0.35">
      <c r="A23" s="19" t="s">
        <v>11</v>
      </c>
      <c r="B23" s="20" t="s">
        <v>94</v>
      </c>
      <c r="C23" s="20"/>
      <c r="D23" s="13">
        <v>1</v>
      </c>
      <c r="E23" s="13" t="s">
        <v>243</v>
      </c>
      <c r="F23" s="28" t="s">
        <v>125</v>
      </c>
      <c r="G23" s="62"/>
      <c r="H23" s="63"/>
      <c r="I23" s="63"/>
      <c r="J23" s="63"/>
    </row>
    <row r="24" spans="1:10" s="3" customFormat="1" x14ac:dyDescent="0.35">
      <c r="A24" s="19" t="s">
        <v>203</v>
      </c>
      <c r="B24" s="20" t="s">
        <v>205</v>
      </c>
      <c r="C24" s="20"/>
      <c r="D24" s="13">
        <v>1</v>
      </c>
      <c r="E24" s="13" t="s">
        <v>243</v>
      </c>
      <c r="F24" s="28" t="s">
        <v>136</v>
      </c>
      <c r="G24" s="62"/>
      <c r="H24" s="63"/>
      <c r="I24" s="63"/>
      <c r="J24" s="63"/>
    </row>
    <row r="25" spans="1:10" s="3" customFormat="1" x14ac:dyDescent="0.35">
      <c r="A25" s="19" t="s">
        <v>204</v>
      </c>
      <c r="B25" s="20" t="s">
        <v>205</v>
      </c>
      <c r="C25" s="20"/>
      <c r="D25" s="13">
        <v>1</v>
      </c>
      <c r="E25" s="13" t="s">
        <v>243</v>
      </c>
      <c r="F25" s="28" t="s">
        <v>136</v>
      </c>
      <c r="G25" s="62"/>
      <c r="H25" s="63"/>
      <c r="I25" s="63"/>
      <c r="J25" s="63"/>
    </row>
    <row r="26" spans="1:10" s="3" customFormat="1" x14ac:dyDescent="0.35">
      <c r="A26" s="19" t="s">
        <v>12</v>
      </c>
      <c r="B26" s="20" t="s">
        <v>95</v>
      </c>
      <c r="C26" s="20"/>
      <c r="D26" s="13">
        <v>1</v>
      </c>
      <c r="E26" s="13" t="s">
        <v>243</v>
      </c>
      <c r="F26" s="28" t="s">
        <v>125</v>
      </c>
      <c r="G26" s="62"/>
      <c r="H26" s="63"/>
      <c r="I26" s="63"/>
      <c r="J26" s="63"/>
    </row>
    <row r="27" spans="1:10" s="3" customFormat="1" x14ac:dyDescent="0.35">
      <c r="A27" s="19" t="s">
        <v>13</v>
      </c>
      <c r="B27" s="20" t="s">
        <v>96</v>
      </c>
      <c r="C27" s="20"/>
      <c r="D27" s="13">
        <v>1</v>
      </c>
      <c r="E27" s="13" t="s">
        <v>243</v>
      </c>
      <c r="F27" s="28" t="s">
        <v>129</v>
      </c>
      <c r="G27" s="62"/>
      <c r="H27" s="63"/>
      <c r="I27" s="63"/>
      <c r="J27" s="63"/>
    </row>
    <row r="28" spans="1:10" s="3" customFormat="1" x14ac:dyDescent="0.35">
      <c r="A28" s="19" t="s">
        <v>131</v>
      </c>
      <c r="B28" s="20" t="s">
        <v>158</v>
      </c>
      <c r="C28" s="20"/>
      <c r="D28" s="13">
        <v>1</v>
      </c>
      <c r="E28" s="13" t="s">
        <v>243</v>
      </c>
      <c r="F28" s="28" t="s">
        <v>129</v>
      </c>
      <c r="G28" s="62"/>
      <c r="H28" s="63"/>
      <c r="I28" s="63"/>
      <c r="J28" s="63"/>
    </row>
    <row r="29" spans="1:10" s="3" customFormat="1" x14ac:dyDescent="0.35">
      <c r="A29" s="19" t="s">
        <v>132</v>
      </c>
      <c r="B29" s="20" t="s">
        <v>159</v>
      </c>
      <c r="C29" s="20"/>
      <c r="D29" s="13">
        <v>8</v>
      </c>
      <c r="E29" s="13" t="s">
        <v>243</v>
      </c>
      <c r="F29" s="28" t="s">
        <v>128</v>
      </c>
      <c r="G29" s="62"/>
      <c r="H29" s="63"/>
      <c r="I29" s="63"/>
      <c r="J29" s="63"/>
    </row>
    <row r="30" spans="1:10" s="3" customFormat="1" x14ac:dyDescent="0.35">
      <c r="A30" s="19" t="s">
        <v>14</v>
      </c>
      <c r="B30" s="20" t="s">
        <v>225</v>
      </c>
      <c r="C30" s="20"/>
      <c r="D30" s="13">
        <v>1</v>
      </c>
      <c r="E30" s="13" t="s">
        <v>243</v>
      </c>
      <c r="F30" s="28" t="s">
        <v>129</v>
      </c>
      <c r="G30" s="62"/>
      <c r="H30" s="63"/>
      <c r="I30" s="63"/>
      <c r="J30" s="63"/>
    </row>
    <row r="31" spans="1:10" s="2" customFormat="1" x14ac:dyDescent="0.35">
      <c r="A31" s="19" t="s">
        <v>15</v>
      </c>
      <c r="B31" s="20"/>
      <c r="C31" s="20"/>
      <c r="D31" s="13">
        <v>2</v>
      </c>
      <c r="E31" s="13" t="s">
        <v>243</v>
      </c>
      <c r="F31" s="28" t="s">
        <v>128</v>
      </c>
      <c r="G31" s="62"/>
      <c r="H31" s="63"/>
      <c r="I31" s="63"/>
      <c r="J31" s="63"/>
    </row>
    <row r="32" spans="1:10" s="2" customFormat="1" x14ac:dyDescent="0.35">
      <c r="A32" s="19" t="s">
        <v>16</v>
      </c>
      <c r="B32" s="20"/>
      <c r="C32" s="20"/>
      <c r="D32" s="13">
        <v>1</v>
      </c>
      <c r="E32" s="13" t="s">
        <v>243</v>
      </c>
      <c r="F32" s="28" t="s">
        <v>128</v>
      </c>
      <c r="G32" s="62"/>
      <c r="H32" s="63"/>
      <c r="I32" s="63"/>
      <c r="J32" s="63"/>
    </row>
    <row r="33" spans="1:10" s="2" customFormat="1" x14ac:dyDescent="0.35">
      <c r="A33" s="19" t="s">
        <v>17</v>
      </c>
      <c r="B33" s="20" t="s">
        <v>113</v>
      </c>
      <c r="C33" s="20"/>
      <c r="D33" s="13">
        <v>1</v>
      </c>
      <c r="E33" s="13" t="s">
        <v>243</v>
      </c>
      <c r="F33" s="28" t="s">
        <v>129</v>
      </c>
      <c r="G33" s="62"/>
      <c r="H33" s="63"/>
      <c r="I33" s="63"/>
      <c r="J33" s="63"/>
    </row>
    <row r="34" spans="1:10" s="2" customFormat="1" ht="31" x14ac:dyDescent="0.35">
      <c r="A34" s="19" t="s">
        <v>117</v>
      </c>
      <c r="B34" s="20" t="s">
        <v>160</v>
      </c>
      <c r="C34" s="20"/>
      <c r="D34" s="13">
        <v>1</v>
      </c>
      <c r="E34" s="13" t="s">
        <v>243</v>
      </c>
      <c r="F34" s="28" t="s">
        <v>135</v>
      </c>
      <c r="G34" s="62"/>
      <c r="H34" s="63"/>
      <c r="I34" s="63"/>
      <c r="J34" s="63"/>
    </row>
    <row r="35" spans="1:10" s="2" customFormat="1" ht="31" x14ac:dyDescent="0.35">
      <c r="A35" s="19" t="s">
        <v>118</v>
      </c>
      <c r="B35" s="20" t="s">
        <v>161</v>
      </c>
      <c r="C35" s="20"/>
      <c r="D35" s="13">
        <v>1</v>
      </c>
      <c r="E35" s="13" t="s">
        <v>243</v>
      </c>
      <c r="F35" s="28" t="s">
        <v>135</v>
      </c>
      <c r="G35" s="62"/>
      <c r="H35" s="63"/>
      <c r="I35" s="63"/>
      <c r="J35" s="63"/>
    </row>
    <row r="36" spans="1:10" s="2" customFormat="1" x14ac:dyDescent="0.35">
      <c r="A36" s="19" t="s">
        <v>119</v>
      </c>
      <c r="B36" s="20" t="s">
        <v>162</v>
      </c>
      <c r="C36" s="20"/>
      <c r="D36" s="13">
        <v>2</v>
      </c>
      <c r="E36" s="13" t="s">
        <v>243</v>
      </c>
      <c r="F36" s="28" t="s">
        <v>135</v>
      </c>
      <c r="G36" s="62"/>
      <c r="H36" s="63"/>
      <c r="I36" s="63"/>
      <c r="J36" s="63"/>
    </row>
    <row r="37" spans="1:10" s="2" customFormat="1" x14ac:dyDescent="0.35">
      <c r="A37" s="19" t="s">
        <v>18</v>
      </c>
      <c r="B37" s="20" t="s">
        <v>188</v>
      </c>
      <c r="C37" s="20"/>
      <c r="D37" s="13">
        <v>1</v>
      </c>
      <c r="E37" s="13" t="s">
        <v>243</v>
      </c>
      <c r="F37" s="28" t="s">
        <v>128</v>
      </c>
      <c r="G37" s="62"/>
      <c r="H37" s="63"/>
      <c r="I37" s="63"/>
      <c r="J37" s="63"/>
    </row>
    <row r="38" spans="1:10" s="2" customFormat="1" x14ac:dyDescent="0.35">
      <c r="A38" s="19" t="s">
        <v>19</v>
      </c>
      <c r="B38" s="20" t="s">
        <v>189</v>
      </c>
      <c r="C38" s="20"/>
      <c r="D38" s="13">
        <v>3</v>
      </c>
      <c r="E38" s="13" t="s">
        <v>243</v>
      </c>
      <c r="F38" s="28" t="s">
        <v>128</v>
      </c>
      <c r="G38" s="62"/>
      <c r="H38" s="63"/>
      <c r="I38" s="63"/>
      <c r="J38" s="63"/>
    </row>
    <row r="39" spans="1:10" s="2" customFormat="1" ht="149.25" customHeight="1" x14ac:dyDescent="0.35">
      <c r="A39" s="67" t="s">
        <v>248</v>
      </c>
      <c r="B39" s="12" t="s">
        <v>97</v>
      </c>
      <c r="C39" s="12"/>
      <c r="D39" s="11">
        <v>1</v>
      </c>
      <c r="E39" s="11" t="s">
        <v>236</v>
      </c>
      <c r="F39" s="29" t="s">
        <v>129</v>
      </c>
      <c r="G39" s="49">
        <v>0</v>
      </c>
      <c r="H39" s="53">
        <f t="shared" si="0"/>
        <v>0</v>
      </c>
      <c r="I39" s="53">
        <f t="shared" si="1"/>
        <v>0</v>
      </c>
      <c r="J39" s="53">
        <f t="shared" si="2"/>
        <v>0</v>
      </c>
    </row>
    <row r="40" spans="1:10" s="2" customFormat="1" x14ac:dyDescent="0.35">
      <c r="A40" s="19" t="s">
        <v>20</v>
      </c>
      <c r="B40" s="20"/>
      <c r="C40" s="20"/>
      <c r="D40" s="13">
        <v>1</v>
      </c>
      <c r="E40" s="13" t="s">
        <v>243</v>
      </c>
      <c r="F40" s="28" t="s">
        <v>126</v>
      </c>
      <c r="G40" s="62"/>
      <c r="H40" s="63"/>
      <c r="I40" s="63"/>
      <c r="J40" s="63"/>
    </row>
    <row r="41" spans="1:10" s="2" customFormat="1" x14ac:dyDescent="0.35">
      <c r="A41" s="19" t="s">
        <v>114</v>
      </c>
      <c r="B41" s="20" t="s">
        <v>214</v>
      </c>
      <c r="C41" s="20"/>
      <c r="D41" s="13">
        <v>2</v>
      </c>
      <c r="E41" s="13" t="s">
        <v>243</v>
      </c>
      <c r="F41" s="28" t="s">
        <v>126</v>
      </c>
      <c r="G41" s="62"/>
      <c r="H41" s="63"/>
      <c r="I41" s="63"/>
      <c r="J41" s="63"/>
    </row>
    <row r="42" spans="1:10" s="2" customFormat="1" x14ac:dyDescent="0.35">
      <c r="A42" s="19" t="s">
        <v>115</v>
      </c>
      <c r="B42" s="20" t="s">
        <v>215</v>
      </c>
      <c r="C42" s="20"/>
      <c r="D42" s="13">
        <v>1</v>
      </c>
      <c r="E42" s="13" t="s">
        <v>243</v>
      </c>
      <c r="F42" s="28" t="s">
        <v>126</v>
      </c>
      <c r="G42" s="62"/>
      <c r="H42" s="63"/>
      <c r="I42" s="63"/>
      <c r="J42" s="63"/>
    </row>
    <row r="43" spans="1:10" s="2" customFormat="1" x14ac:dyDescent="0.35">
      <c r="A43" s="19" t="s">
        <v>21</v>
      </c>
      <c r="B43" s="20" t="s">
        <v>190</v>
      </c>
      <c r="C43" s="20"/>
      <c r="D43" s="13">
        <v>4</v>
      </c>
      <c r="E43" s="13" t="s">
        <v>243</v>
      </c>
      <c r="F43" s="28" t="s">
        <v>128</v>
      </c>
      <c r="G43" s="62"/>
      <c r="H43" s="63"/>
      <c r="I43" s="63"/>
      <c r="J43" s="63"/>
    </row>
    <row r="44" spans="1:10" s="5" customFormat="1" x14ac:dyDescent="0.35">
      <c r="A44" s="19" t="s">
        <v>43</v>
      </c>
      <c r="B44" s="20" t="s">
        <v>182</v>
      </c>
      <c r="C44" s="20"/>
      <c r="D44" s="13">
        <v>1</v>
      </c>
      <c r="E44" s="13" t="s">
        <v>243</v>
      </c>
      <c r="F44" s="28" t="s">
        <v>126</v>
      </c>
      <c r="G44" s="62"/>
      <c r="H44" s="63"/>
      <c r="I44" s="63"/>
      <c r="J44" s="63"/>
    </row>
    <row r="45" spans="1:10" s="2" customFormat="1" x14ac:dyDescent="0.35">
      <c r="A45" s="19" t="s">
        <v>22</v>
      </c>
      <c r="B45" s="20" t="s">
        <v>88</v>
      </c>
      <c r="C45" s="20"/>
      <c r="D45" s="13">
        <v>1</v>
      </c>
      <c r="E45" s="13" t="s">
        <v>243</v>
      </c>
      <c r="F45" s="28" t="s">
        <v>129</v>
      </c>
      <c r="G45" s="62"/>
      <c r="H45" s="63"/>
      <c r="I45" s="63"/>
      <c r="J45" s="63"/>
    </row>
    <row r="46" spans="1:10" s="2" customFormat="1" x14ac:dyDescent="0.35">
      <c r="A46" s="19" t="s">
        <v>23</v>
      </c>
      <c r="B46" s="20" t="s">
        <v>88</v>
      </c>
      <c r="C46" s="20"/>
      <c r="D46" s="13">
        <v>2</v>
      </c>
      <c r="E46" s="13" t="s">
        <v>243</v>
      </c>
      <c r="F46" s="28" t="s">
        <v>128</v>
      </c>
      <c r="G46" s="62"/>
      <c r="H46" s="63"/>
      <c r="I46" s="63"/>
      <c r="J46" s="63"/>
    </row>
    <row r="47" spans="1:10" s="2" customFormat="1" x14ac:dyDescent="0.35">
      <c r="A47" s="19" t="s">
        <v>24</v>
      </c>
      <c r="B47" s="20" t="s">
        <v>179</v>
      </c>
      <c r="C47" s="20"/>
      <c r="D47" s="13">
        <v>4</v>
      </c>
      <c r="E47" s="13" t="s">
        <v>243</v>
      </c>
      <c r="F47" s="28" t="s">
        <v>127</v>
      </c>
      <c r="G47" s="62"/>
      <c r="H47" s="63"/>
      <c r="I47" s="63"/>
      <c r="J47" s="63"/>
    </row>
    <row r="48" spans="1:10" s="2" customFormat="1" x14ac:dyDescent="0.35">
      <c r="A48" s="19" t="s">
        <v>25</v>
      </c>
      <c r="B48" s="20" t="s">
        <v>98</v>
      </c>
      <c r="C48" s="20"/>
      <c r="D48" s="13">
        <v>1</v>
      </c>
      <c r="E48" s="13" t="s">
        <v>243</v>
      </c>
      <c r="F48" s="28" t="s">
        <v>126</v>
      </c>
      <c r="G48" s="62"/>
      <c r="H48" s="63"/>
      <c r="I48" s="63"/>
      <c r="J48" s="63"/>
    </row>
    <row r="49" spans="1:10" s="2" customFormat="1" x14ac:dyDescent="0.35">
      <c r="A49" s="19" t="s">
        <v>26</v>
      </c>
      <c r="B49" s="20"/>
      <c r="C49" s="20"/>
      <c r="D49" s="13">
        <v>30</v>
      </c>
      <c r="E49" s="13" t="s">
        <v>243</v>
      </c>
      <c r="F49" s="28" t="s">
        <v>127</v>
      </c>
      <c r="G49" s="62"/>
      <c r="H49" s="63"/>
      <c r="I49" s="63"/>
      <c r="J49" s="63"/>
    </row>
    <row r="50" spans="1:10" s="5" customFormat="1" ht="31" x14ac:dyDescent="0.35">
      <c r="A50" s="19" t="s">
        <v>27</v>
      </c>
      <c r="B50" s="20" t="s">
        <v>216</v>
      </c>
      <c r="C50" s="20"/>
      <c r="D50" s="13">
        <v>1</v>
      </c>
      <c r="E50" s="13" t="s">
        <v>243</v>
      </c>
      <c r="F50" s="28" t="s">
        <v>129</v>
      </c>
      <c r="G50" s="62"/>
      <c r="H50" s="63"/>
      <c r="I50" s="63"/>
      <c r="J50" s="63"/>
    </row>
    <row r="51" spans="1:10" s="2" customFormat="1" x14ac:dyDescent="0.35">
      <c r="A51" s="19" t="s">
        <v>164</v>
      </c>
      <c r="B51" s="20" t="s">
        <v>217</v>
      </c>
      <c r="C51" s="20"/>
      <c r="D51" s="13">
        <v>2</v>
      </c>
      <c r="E51" s="13" t="s">
        <v>243</v>
      </c>
      <c r="F51" s="28" t="s">
        <v>126</v>
      </c>
      <c r="G51" s="62"/>
      <c r="H51" s="63"/>
      <c r="I51" s="63"/>
      <c r="J51" s="63"/>
    </row>
    <row r="52" spans="1:10" s="2" customFormat="1" x14ac:dyDescent="0.35">
      <c r="A52" s="52" t="s">
        <v>163</v>
      </c>
      <c r="B52" s="12" t="s">
        <v>99</v>
      </c>
      <c r="C52" s="12"/>
      <c r="D52" s="11">
        <v>2</v>
      </c>
      <c r="E52" s="11" t="s">
        <v>236</v>
      </c>
      <c r="F52" s="29" t="s">
        <v>136</v>
      </c>
      <c r="G52" s="49">
        <v>0</v>
      </c>
      <c r="H52" s="53">
        <f t="shared" si="0"/>
        <v>0</v>
      </c>
      <c r="I52" s="53">
        <f t="shared" si="1"/>
        <v>0</v>
      </c>
      <c r="J52" s="53">
        <f t="shared" si="2"/>
        <v>0</v>
      </c>
    </row>
    <row r="53" spans="1:10" s="2" customFormat="1" x14ac:dyDescent="0.35">
      <c r="A53" s="19" t="s">
        <v>28</v>
      </c>
      <c r="B53" s="20"/>
      <c r="C53" s="20"/>
      <c r="D53" s="13">
        <v>6</v>
      </c>
      <c r="E53" s="13" t="s">
        <v>243</v>
      </c>
      <c r="F53" s="28" t="s">
        <v>128</v>
      </c>
      <c r="G53" s="62"/>
      <c r="H53" s="63"/>
      <c r="I53" s="63"/>
      <c r="J53" s="63"/>
    </row>
    <row r="54" spans="1:10" s="2" customFormat="1" x14ac:dyDescent="0.35">
      <c r="A54" s="19" t="s">
        <v>29</v>
      </c>
      <c r="B54" s="20"/>
      <c r="C54" s="20"/>
      <c r="D54" s="13">
        <v>1</v>
      </c>
      <c r="E54" s="13" t="s">
        <v>243</v>
      </c>
      <c r="F54" s="28" t="s">
        <v>123</v>
      </c>
      <c r="G54" s="62"/>
      <c r="H54" s="63"/>
      <c r="I54" s="63"/>
      <c r="J54" s="63"/>
    </row>
    <row r="55" spans="1:10" s="2" customFormat="1" x14ac:dyDescent="0.35">
      <c r="A55" s="19" t="s">
        <v>30</v>
      </c>
      <c r="B55" s="20" t="s">
        <v>100</v>
      </c>
      <c r="C55" s="20"/>
      <c r="D55" s="13">
        <v>2</v>
      </c>
      <c r="E55" s="13" t="s">
        <v>243</v>
      </c>
      <c r="F55" s="28" t="s">
        <v>125</v>
      </c>
      <c r="G55" s="62"/>
      <c r="H55" s="63"/>
      <c r="I55" s="63"/>
      <c r="J55" s="63"/>
    </row>
    <row r="56" spans="1:10" s="2" customFormat="1" x14ac:dyDescent="0.35">
      <c r="A56" s="19" t="s">
        <v>31</v>
      </c>
      <c r="B56" s="20"/>
      <c r="C56" s="20"/>
      <c r="D56" s="13">
        <v>1</v>
      </c>
      <c r="E56" s="13" t="s">
        <v>243</v>
      </c>
      <c r="F56" s="28" t="s">
        <v>126</v>
      </c>
      <c r="G56" s="62"/>
      <c r="H56" s="63"/>
      <c r="I56" s="63"/>
      <c r="J56" s="63"/>
    </row>
    <row r="57" spans="1:10" s="2" customFormat="1" x14ac:dyDescent="0.35">
      <c r="A57" s="19" t="s">
        <v>32</v>
      </c>
      <c r="B57" s="20" t="s">
        <v>194</v>
      </c>
      <c r="C57" s="20"/>
      <c r="D57" s="13">
        <v>1</v>
      </c>
      <c r="E57" s="13" t="s">
        <v>243</v>
      </c>
      <c r="F57" s="28" t="s">
        <v>127</v>
      </c>
      <c r="G57" s="62"/>
      <c r="H57" s="63"/>
      <c r="I57" s="63"/>
      <c r="J57" s="63"/>
    </row>
    <row r="58" spans="1:10" s="2" customFormat="1" x14ac:dyDescent="0.35">
      <c r="A58" s="19" t="s">
        <v>33</v>
      </c>
      <c r="B58" s="20" t="s">
        <v>195</v>
      </c>
      <c r="C58" s="20"/>
      <c r="D58" s="13">
        <v>1</v>
      </c>
      <c r="E58" s="13" t="s">
        <v>243</v>
      </c>
      <c r="F58" s="28" t="s">
        <v>127</v>
      </c>
      <c r="G58" s="62"/>
      <c r="H58" s="63"/>
      <c r="I58" s="63"/>
      <c r="J58" s="63"/>
    </row>
    <row r="59" spans="1:10" s="2" customFormat="1" x14ac:dyDescent="0.35">
      <c r="A59" s="19" t="s">
        <v>141</v>
      </c>
      <c r="B59" s="20"/>
      <c r="C59" s="20"/>
      <c r="D59" s="13">
        <v>1</v>
      </c>
      <c r="E59" s="13" t="s">
        <v>243</v>
      </c>
      <c r="F59" s="28" t="s">
        <v>127</v>
      </c>
      <c r="G59" s="62"/>
      <c r="H59" s="63"/>
      <c r="I59" s="63"/>
      <c r="J59" s="63"/>
    </row>
    <row r="60" spans="1:10" s="2" customFormat="1" ht="31" x14ac:dyDescent="0.35">
      <c r="A60" s="24" t="s">
        <v>34</v>
      </c>
      <c r="B60" s="20" t="s">
        <v>218</v>
      </c>
      <c r="C60" s="20"/>
      <c r="D60" s="13">
        <v>1</v>
      </c>
      <c r="E60" s="13" t="s">
        <v>243</v>
      </c>
      <c r="F60" s="28" t="s">
        <v>129</v>
      </c>
      <c r="G60" s="62"/>
      <c r="H60" s="63"/>
      <c r="I60" s="63"/>
      <c r="J60" s="63"/>
    </row>
    <row r="61" spans="1:10" s="2" customFormat="1" x14ac:dyDescent="0.35">
      <c r="A61" s="19" t="s">
        <v>35</v>
      </c>
      <c r="B61" s="69" t="s">
        <v>101</v>
      </c>
      <c r="C61" s="20"/>
      <c r="D61" s="13">
        <v>1</v>
      </c>
      <c r="E61" s="13" t="s">
        <v>243</v>
      </c>
      <c r="F61" s="28" t="s">
        <v>126</v>
      </c>
      <c r="G61" s="62"/>
      <c r="H61" s="63"/>
      <c r="I61" s="63"/>
      <c r="J61" s="63"/>
    </row>
    <row r="62" spans="1:10" s="2" customFormat="1" x14ac:dyDescent="0.35">
      <c r="A62" s="19" t="s">
        <v>36</v>
      </c>
      <c r="B62" s="69"/>
      <c r="C62" s="20"/>
      <c r="D62" s="13">
        <v>1</v>
      </c>
      <c r="E62" s="13" t="s">
        <v>243</v>
      </c>
      <c r="F62" s="28" t="s">
        <v>126</v>
      </c>
      <c r="G62" s="62"/>
      <c r="H62" s="63"/>
      <c r="I62" s="63"/>
      <c r="J62" s="63"/>
    </row>
    <row r="63" spans="1:10" s="2" customFormat="1" x14ac:dyDescent="0.35">
      <c r="A63" s="19" t="s">
        <v>37</v>
      </c>
      <c r="B63" s="20" t="s">
        <v>180</v>
      </c>
      <c r="C63" s="20"/>
      <c r="D63" s="13">
        <v>1</v>
      </c>
      <c r="E63" s="13" t="s">
        <v>243</v>
      </c>
      <c r="F63" s="28" t="s">
        <v>126</v>
      </c>
      <c r="G63" s="62"/>
      <c r="H63" s="63"/>
      <c r="I63" s="63"/>
      <c r="J63" s="63"/>
    </row>
    <row r="64" spans="1:10" s="2" customFormat="1" x14ac:dyDescent="0.35">
      <c r="A64" s="19" t="s">
        <v>38</v>
      </c>
      <c r="B64" s="20" t="s">
        <v>196</v>
      </c>
      <c r="C64" s="20"/>
      <c r="D64" s="13">
        <v>1</v>
      </c>
      <c r="E64" s="13" t="s">
        <v>243</v>
      </c>
      <c r="F64" s="28" t="s">
        <v>129</v>
      </c>
      <c r="G64" s="62"/>
      <c r="H64" s="63"/>
      <c r="I64" s="63"/>
      <c r="J64" s="63"/>
    </row>
    <row r="65" spans="1:10" s="2" customFormat="1" x14ac:dyDescent="0.35">
      <c r="A65" s="19" t="s">
        <v>39</v>
      </c>
      <c r="B65" s="20" t="s">
        <v>197</v>
      </c>
      <c r="C65" s="20"/>
      <c r="D65" s="13">
        <v>1</v>
      </c>
      <c r="E65" s="13" t="s">
        <v>243</v>
      </c>
      <c r="F65" s="28" t="s">
        <v>129</v>
      </c>
      <c r="G65" s="62"/>
      <c r="H65" s="63"/>
      <c r="I65" s="63"/>
      <c r="J65" s="63"/>
    </row>
    <row r="66" spans="1:10" x14ac:dyDescent="0.35">
      <c r="A66" s="19" t="s">
        <v>40</v>
      </c>
      <c r="B66" s="20" t="s">
        <v>191</v>
      </c>
      <c r="C66" s="20"/>
      <c r="D66" s="13">
        <v>2</v>
      </c>
      <c r="E66" s="13" t="s">
        <v>243</v>
      </c>
      <c r="F66" s="28" t="s">
        <v>137</v>
      </c>
      <c r="G66" s="62"/>
      <c r="H66" s="63"/>
      <c r="I66" s="63"/>
      <c r="J66" s="63"/>
    </row>
    <row r="67" spans="1:10" s="2" customFormat="1" ht="31" x14ac:dyDescent="0.35">
      <c r="A67" s="10" t="s">
        <v>40</v>
      </c>
      <c r="B67" s="12" t="s">
        <v>198</v>
      </c>
      <c r="C67" s="12"/>
      <c r="D67" s="11">
        <v>4</v>
      </c>
      <c r="E67" s="11" t="s">
        <v>236</v>
      </c>
      <c r="F67" s="29" t="s">
        <v>137</v>
      </c>
      <c r="G67" s="49">
        <v>0</v>
      </c>
      <c r="H67" s="53">
        <f t="shared" si="0"/>
        <v>0</v>
      </c>
      <c r="I67" s="53">
        <f t="shared" si="1"/>
        <v>0</v>
      </c>
      <c r="J67" s="53">
        <f t="shared" si="2"/>
        <v>0</v>
      </c>
    </row>
    <row r="68" spans="1:10" s="2" customFormat="1" x14ac:dyDescent="0.35">
      <c r="A68" s="19" t="s">
        <v>41</v>
      </c>
      <c r="B68" s="20"/>
      <c r="C68" s="20"/>
      <c r="D68" s="13">
        <v>1</v>
      </c>
      <c r="E68" s="13" t="s">
        <v>243</v>
      </c>
      <c r="F68" s="28" t="s">
        <v>126</v>
      </c>
      <c r="G68" s="62"/>
      <c r="H68" s="63"/>
      <c r="I68" s="63"/>
      <c r="J68" s="63"/>
    </row>
    <row r="69" spans="1:10" s="2" customFormat="1" x14ac:dyDescent="0.35">
      <c r="A69" s="19" t="s">
        <v>44</v>
      </c>
      <c r="B69" s="20" t="s">
        <v>219</v>
      </c>
      <c r="C69" s="20"/>
      <c r="D69" s="13">
        <v>4</v>
      </c>
      <c r="E69" s="13" t="s">
        <v>243</v>
      </c>
      <c r="F69" s="28" t="s">
        <v>125</v>
      </c>
      <c r="G69" s="62"/>
      <c r="H69" s="63"/>
      <c r="I69" s="63"/>
      <c r="J69" s="63"/>
    </row>
    <row r="70" spans="1:10" s="3" customFormat="1" ht="19.5" customHeight="1" x14ac:dyDescent="0.35">
      <c r="A70" s="20" t="s">
        <v>45</v>
      </c>
      <c r="B70" s="20"/>
      <c r="C70" s="20"/>
      <c r="D70" s="13">
        <v>1</v>
      </c>
      <c r="E70" s="13" t="s">
        <v>243</v>
      </c>
      <c r="F70" s="28" t="s">
        <v>136</v>
      </c>
      <c r="G70" s="62"/>
      <c r="H70" s="63"/>
      <c r="I70" s="63"/>
      <c r="J70" s="63"/>
    </row>
    <row r="71" spans="1:10" s="3" customFormat="1" x14ac:dyDescent="0.35">
      <c r="A71" s="20" t="s">
        <v>46</v>
      </c>
      <c r="B71" s="20"/>
      <c r="C71" s="20"/>
      <c r="D71" s="13">
        <v>2</v>
      </c>
      <c r="E71" s="13" t="s">
        <v>243</v>
      </c>
      <c r="F71" s="28" t="s">
        <v>136</v>
      </c>
      <c r="G71" s="62"/>
      <c r="H71" s="63"/>
      <c r="I71" s="63"/>
      <c r="J71" s="63"/>
    </row>
    <row r="72" spans="1:10" s="3" customFormat="1" x14ac:dyDescent="0.35">
      <c r="A72" s="20" t="s">
        <v>47</v>
      </c>
      <c r="B72" s="20"/>
      <c r="C72" s="20"/>
      <c r="D72" s="13">
        <v>2</v>
      </c>
      <c r="E72" s="13" t="s">
        <v>243</v>
      </c>
      <c r="F72" s="28" t="s">
        <v>136</v>
      </c>
      <c r="G72" s="62"/>
      <c r="H72" s="63"/>
      <c r="I72" s="63"/>
      <c r="J72" s="63"/>
    </row>
    <row r="73" spans="1:10" s="3" customFormat="1" x14ac:dyDescent="0.35">
      <c r="A73" s="12" t="s">
        <v>0</v>
      </c>
      <c r="B73" s="12" t="s">
        <v>206</v>
      </c>
      <c r="C73" s="38"/>
      <c r="D73" s="11">
        <v>1</v>
      </c>
      <c r="E73" s="11" t="s">
        <v>236</v>
      </c>
      <c r="F73" s="29" t="s">
        <v>136</v>
      </c>
      <c r="G73" s="49">
        <v>0</v>
      </c>
      <c r="H73" s="53">
        <f t="shared" ref="H73:H131" si="3">G73*1.21</f>
        <v>0</v>
      </c>
      <c r="I73" s="53">
        <f t="shared" ref="I73:I131" si="4">G73*D73</f>
        <v>0</v>
      </c>
      <c r="J73" s="53">
        <f t="shared" ref="J73:J131" si="5">I73*1.21</f>
        <v>0</v>
      </c>
    </row>
    <row r="74" spans="1:10" s="3" customFormat="1" x14ac:dyDescent="0.35">
      <c r="A74" s="12" t="s">
        <v>48</v>
      </c>
      <c r="B74" s="12" t="s">
        <v>207</v>
      </c>
      <c r="C74" s="38"/>
      <c r="D74" s="11">
        <v>1</v>
      </c>
      <c r="E74" s="11" t="s">
        <v>236</v>
      </c>
      <c r="F74" s="29" t="s">
        <v>136</v>
      </c>
      <c r="G74" s="49">
        <v>0</v>
      </c>
      <c r="H74" s="53">
        <f t="shared" si="3"/>
        <v>0</v>
      </c>
      <c r="I74" s="53">
        <f t="shared" si="4"/>
        <v>0</v>
      </c>
      <c r="J74" s="53">
        <f t="shared" si="5"/>
        <v>0</v>
      </c>
    </row>
    <row r="75" spans="1:10" s="3" customFormat="1" x14ac:dyDescent="0.35">
      <c r="A75" s="20" t="s">
        <v>49</v>
      </c>
      <c r="B75" s="20"/>
      <c r="C75" s="20"/>
      <c r="D75" s="13">
        <v>2</v>
      </c>
      <c r="E75" s="13" t="s">
        <v>243</v>
      </c>
      <c r="F75" s="28" t="s">
        <v>136</v>
      </c>
      <c r="G75" s="62"/>
      <c r="H75" s="63"/>
      <c r="I75" s="63"/>
      <c r="J75" s="63"/>
    </row>
    <row r="76" spans="1:10" s="3" customFormat="1" x14ac:dyDescent="0.35">
      <c r="A76" s="20" t="s">
        <v>50</v>
      </c>
      <c r="B76" s="20"/>
      <c r="C76" s="20"/>
      <c r="D76" s="13">
        <v>1</v>
      </c>
      <c r="E76" s="13" t="s">
        <v>243</v>
      </c>
      <c r="F76" s="28" t="s">
        <v>136</v>
      </c>
      <c r="G76" s="62"/>
      <c r="H76" s="63"/>
      <c r="I76" s="63"/>
      <c r="J76" s="63"/>
    </row>
    <row r="77" spans="1:10" s="3" customFormat="1" x14ac:dyDescent="0.35">
      <c r="A77" s="20" t="s">
        <v>51</v>
      </c>
      <c r="B77" s="21" t="s">
        <v>78</v>
      </c>
      <c r="C77" s="21"/>
      <c r="D77" s="13">
        <v>1</v>
      </c>
      <c r="E77" s="13" t="s">
        <v>243</v>
      </c>
      <c r="F77" s="28" t="s">
        <v>136</v>
      </c>
      <c r="G77" s="62"/>
      <c r="H77" s="63"/>
      <c r="I77" s="63"/>
      <c r="J77" s="63"/>
    </row>
    <row r="78" spans="1:10" s="3" customFormat="1" x14ac:dyDescent="0.35">
      <c r="A78" s="22" t="s">
        <v>52</v>
      </c>
      <c r="B78" s="22"/>
      <c r="C78" s="22"/>
      <c r="D78" s="13">
        <v>1</v>
      </c>
      <c r="E78" s="13" t="s">
        <v>243</v>
      </c>
      <c r="F78" s="28" t="s">
        <v>136</v>
      </c>
      <c r="G78" s="62"/>
      <c r="H78" s="63"/>
      <c r="I78" s="63"/>
      <c r="J78" s="63"/>
    </row>
    <row r="79" spans="1:10" s="3" customFormat="1" x14ac:dyDescent="0.35">
      <c r="A79" s="20" t="s">
        <v>53</v>
      </c>
      <c r="B79" s="20"/>
      <c r="C79" s="20"/>
      <c r="D79" s="13">
        <v>1</v>
      </c>
      <c r="E79" s="13" t="s">
        <v>243</v>
      </c>
      <c r="F79" s="28" t="s">
        <v>136</v>
      </c>
      <c r="G79" s="62"/>
      <c r="H79" s="63"/>
      <c r="I79" s="63"/>
      <c r="J79" s="63"/>
    </row>
    <row r="80" spans="1:10" s="3" customFormat="1" x14ac:dyDescent="0.35">
      <c r="A80" s="22" t="s">
        <v>54</v>
      </c>
      <c r="B80" s="22"/>
      <c r="C80" s="22"/>
      <c r="D80" s="13">
        <v>2</v>
      </c>
      <c r="E80" s="13" t="s">
        <v>243</v>
      </c>
      <c r="F80" s="28" t="s">
        <v>136</v>
      </c>
      <c r="G80" s="62"/>
      <c r="H80" s="63"/>
      <c r="I80" s="63"/>
      <c r="J80" s="63"/>
    </row>
    <row r="81" spans="1:10" s="3" customFormat="1" x14ac:dyDescent="0.35">
      <c r="A81" s="20" t="s">
        <v>55</v>
      </c>
      <c r="B81" s="20" t="s">
        <v>181</v>
      </c>
      <c r="C81" s="20"/>
      <c r="D81" s="13">
        <v>1</v>
      </c>
      <c r="E81" s="13" t="s">
        <v>243</v>
      </c>
      <c r="F81" s="28" t="s">
        <v>136</v>
      </c>
      <c r="G81" s="62"/>
      <c r="H81" s="63"/>
      <c r="I81" s="63"/>
      <c r="J81" s="63"/>
    </row>
    <row r="82" spans="1:10" s="3" customFormat="1" x14ac:dyDescent="0.35">
      <c r="A82" s="20" t="s">
        <v>56</v>
      </c>
      <c r="B82" s="20"/>
      <c r="C82" s="20"/>
      <c r="D82" s="13">
        <v>1</v>
      </c>
      <c r="E82" s="13" t="s">
        <v>243</v>
      </c>
      <c r="F82" s="28" t="s">
        <v>136</v>
      </c>
      <c r="G82" s="62"/>
      <c r="H82" s="63"/>
      <c r="I82" s="63"/>
      <c r="J82" s="63"/>
    </row>
    <row r="83" spans="1:10" s="3" customFormat="1" ht="31" x14ac:dyDescent="0.35">
      <c r="A83" s="20" t="s">
        <v>57</v>
      </c>
      <c r="B83" s="20" t="s">
        <v>220</v>
      </c>
      <c r="C83" s="20"/>
      <c r="D83" s="13">
        <v>1</v>
      </c>
      <c r="E83" s="13" t="s">
        <v>243</v>
      </c>
      <c r="F83" s="28" t="s">
        <v>129</v>
      </c>
      <c r="G83" s="62"/>
      <c r="H83" s="63"/>
      <c r="I83" s="63"/>
      <c r="J83" s="63"/>
    </row>
    <row r="84" spans="1:10" s="3" customFormat="1" x14ac:dyDescent="0.35">
      <c r="A84" s="20" t="s">
        <v>58</v>
      </c>
      <c r="B84" s="20"/>
      <c r="C84" s="20"/>
      <c r="D84" s="13">
        <v>1</v>
      </c>
      <c r="E84" s="13" t="s">
        <v>243</v>
      </c>
      <c r="F84" s="28" t="s">
        <v>129</v>
      </c>
      <c r="G84" s="62"/>
      <c r="H84" s="63"/>
      <c r="I84" s="63"/>
      <c r="J84" s="63"/>
    </row>
    <row r="85" spans="1:10" s="3" customFormat="1" x14ac:dyDescent="0.35">
      <c r="A85" s="20" t="s">
        <v>139</v>
      </c>
      <c r="B85" s="20" t="s">
        <v>102</v>
      </c>
      <c r="C85" s="20"/>
      <c r="D85" s="13">
        <v>1</v>
      </c>
      <c r="E85" s="13" t="s">
        <v>243</v>
      </c>
      <c r="F85" s="28" t="s">
        <v>129</v>
      </c>
      <c r="G85" s="62"/>
      <c r="H85" s="63"/>
      <c r="I85" s="63"/>
      <c r="J85" s="63"/>
    </row>
    <row r="86" spans="1:10" s="3" customFormat="1" ht="31" x14ac:dyDescent="0.35">
      <c r="A86" s="20" t="s">
        <v>59</v>
      </c>
      <c r="B86" s="20" t="s">
        <v>103</v>
      </c>
      <c r="C86" s="20"/>
      <c r="D86" s="25">
        <v>1</v>
      </c>
      <c r="E86" s="13" t="s">
        <v>243</v>
      </c>
      <c r="F86" s="30" t="s">
        <v>126</v>
      </c>
      <c r="G86" s="62"/>
      <c r="H86" s="63"/>
      <c r="I86" s="63"/>
      <c r="J86" s="63"/>
    </row>
    <row r="87" spans="1:10" s="6" customFormat="1" x14ac:dyDescent="0.35">
      <c r="A87" s="20" t="s">
        <v>139</v>
      </c>
      <c r="B87" s="20" t="s">
        <v>221</v>
      </c>
      <c r="C87" s="20"/>
      <c r="D87" s="13">
        <v>1</v>
      </c>
      <c r="E87" s="13" t="s">
        <v>243</v>
      </c>
      <c r="F87" s="28" t="s">
        <v>129</v>
      </c>
      <c r="G87" s="62"/>
      <c r="H87" s="63"/>
      <c r="I87" s="63"/>
      <c r="J87" s="63"/>
    </row>
    <row r="88" spans="1:10" s="3" customFormat="1" x14ac:dyDescent="0.35">
      <c r="A88" s="20" t="s">
        <v>140</v>
      </c>
      <c r="B88" s="20"/>
      <c r="C88" s="20"/>
      <c r="D88" s="13">
        <v>1</v>
      </c>
      <c r="E88" s="13" t="s">
        <v>243</v>
      </c>
      <c r="F88" s="28" t="s">
        <v>126</v>
      </c>
      <c r="G88" s="62"/>
      <c r="H88" s="63"/>
      <c r="I88" s="63"/>
      <c r="J88" s="63"/>
    </row>
    <row r="89" spans="1:10" s="3" customFormat="1" x14ac:dyDescent="0.35">
      <c r="A89" s="20" t="s">
        <v>79</v>
      </c>
      <c r="B89" s="20"/>
      <c r="C89" s="20"/>
      <c r="D89" s="13">
        <v>1</v>
      </c>
      <c r="E89" s="13" t="s">
        <v>243</v>
      </c>
      <c r="F89" s="28" t="s">
        <v>129</v>
      </c>
      <c r="G89" s="62"/>
      <c r="H89" s="63"/>
      <c r="I89" s="63"/>
      <c r="J89" s="63"/>
    </row>
    <row r="90" spans="1:10" s="3" customFormat="1" x14ac:dyDescent="0.35">
      <c r="A90" s="20" t="s">
        <v>80</v>
      </c>
      <c r="B90" s="20"/>
      <c r="C90" s="20"/>
      <c r="D90" s="13">
        <v>2</v>
      </c>
      <c r="E90" s="13" t="s">
        <v>243</v>
      </c>
      <c r="F90" s="28" t="s">
        <v>128</v>
      </c>
      <c r="G90" s="62"/>
      <c r="H90" s="63"/>
      <c r="I90" s="63"/>
      <c r="J90" s="63"/>
    </row>
    <row r="91" spans="1:10" s="6" customFormat="1" ht="232.5" x14ac:dyDescent="0.35">
      <c r="A91" s="12" t="s">
        <v>249</v>
      </c>
      <c r="B91" s="12" t="s">
        <v>226</v>
      </c>
      <c r="C91" s="12"/>
      <c r="D91" s="11">
        <v>1</v>
      </c>
      <c r="E91" s="11" t="s">
        <v>236</v>
      </c>
      <c r="F91" s="29" t="s">
        <v>127</v>
      </c>
      <c r="G91" s="49">
        <v>0</v>
      </c>
      <c r="H91" s="53">
        <f t="shared" si="3"/>
        <v>0</v>
      </c>
      <c r="I91" s="53">
        <f t="shared" si="4"/>
        <v>0</v>
      </c>
      <c r="J91" s="53">
        <f t="shared" si="5"/>
        <v>0</v>
      </c>
    </row>
    <row r="92" spans="1:10" s="3" customFormat="1" x14ac:dyDescent="0.35">
      <c r="A92" s="12" t="s">
        <v>227</v>
      </c>
      <c r="B92" s="12" t="s">
        <v>228</v>
      </c>
      <c r="C92" s="12"/>
      <c r="D92" s="11">
        <v>1</v>
      </c>
      <c r="E92" s="11" t="s">
        <v>236</v>
      </c>
      <c r="F92" s="29" t="s">
        <v>127</v>
      </c>
      <c r="G92" s="49">
        <v>0</v>
      </c>
      <c r="H92" s="53">
        <f t="shared" si="3"/>
        <v>0</v>
      </c>
      <c r="I92" s="53">
        <f t="shared" si="4"/>
        <v>0</v>
      </c>
      <c r="J92" s="53">
        <f t="shared" si="5"/>
        <v>0</v>
      </c>
    </row>
    <row r="93" spans="1:10" s="3" customFormat="1" x14ac:dyDescent="0.35">
      <c r="A93" s="20" t="s">
        <v>60</v>
      </c>
      <c r="B93" s="20"/>
      <c r="C93" s="20"/>
      <c r="D93" s="13">
        <v>6</v>
      </c>
      <c r="E93" s="13" t="s">
        <v>243</v>
      </c>
      <c r="F93" s="28" t="s">
        <v>128</v>
      </c>
      <c r="G93" s="62"/>
      <c r="H93" s="63"/>
      <c r="I93" s="63"/>
      <c r="J93" s="63"/>
    </row>
    <row r="94" spans="1:10" s="3" customFormat="1" x14ac:dyDescent="0.35">
      <c r="A94" s="20" t="s">
        <v>138</v>
      </c>
      <c r="B94" s="20" t="s">
        <v>229</v>
      </c>
      <c r="C94" s="20"/>
      <c r="D94" s="13">
        <v>1</v>
      </c>
      <c r="E94" s="13" t="s">
        <v>243</v>
      </c>
      <c r="F94" s="28" t="s">
        <v>126</v>
      </c>
      <c r="G94" s="62"/>
      <c r="H94" s="63"/>
      <c r="I94" s="63"/>
      <c r="J94" s="63"/>
    </row>
    <row r="95" spans="1:10" s="3" customFormat="1" x14ac:dyDescent="0.35">
      <c r="A95" s="20" t="s">
        <v>61</v>
      </c>
      <c r="B95" s="20"/>
      <c r="C95" s="20"/>
      <c r="D95" s="13">
        <v>10</v>
      </c>
      <c r="E95" s="13" t="s">
        <v>243</v>
      </c>
      <c r="F95" s="28" t="s">
        <v>126</v>
      </c>
      <c r="G95" s="62"/>
      <c r="H95" s="63"/>
      <c r="I95" s="63"/>
      <c r="J95" s="63"/>
    </row>
    <row r="96" spans="1:10" s="3" customFormat="1" x14ac:dyDescent="0.35">
      <c r="A96" s="20" t="s">
        <v>62</v>
      </c>
      <c r="B96" s="20" t="s">
        <v>222</v>
      </c>
      <c r="C96" s="20"/>
      <c r="D96" s="13">
        <v>1</v>
      </c>
      <c r="E96" s="13" t="s">
        <v>243</v>
      </c>
      <c r="F96" s="28" t="s">
        <v>125</v>
      </c>
      <c r="G96" s="62"/>
      <c r="H96" s="63"/>
      <c r="I96" s="63"/>
      <c r="J96" s="63"/>
    </row>
    <row r="97" spans="1:10" s="3" customFormat="1" x14ac:dyDescent="0.35">
      <c r="A97" s="20" t="s">
        <v>76</v>
      </c>
      <c r="B97" s="20" t="s">
        <v>104</v>
      </c>
      <c r="C97" s="20"/>
      <c r="D97" s="13">
        <v>1</v>
      </c>
      <c r="E97" s="13" t="s">
        <v>243</v>
      </c>
      <c r="F97" s="28" t="s">
        <v>127</v>
      </c>
      <c r="G97" s="62"/>
      <c r="H97" s="63"/>
      <c r="I97" s="63"/>
      <c r="J97" s="63"/>
    </row>
    <row r="98" spans="1:10" s="3" customFormat="1" x14ac:dyDescent="0.35">
      <c r="A98" s="20" t="s">
        <v>63</v>
      </c>
      <c r="B98" s="20" t="s">
        <v>223</v>
      </c>
      <c r="C98" s="20"/>
      <c r="D98" s="13">
        <v>1</v>
      </c>
      <c r="E98" s="13" t="s">
        <v>243</v>
      </c>
      <c r="F98" s="28" t="s">
        <v>125</v>
      </c>
      <c r="G98" s="62"/>
      <c r="H98" s="63"/>
      <c r="I98" s="63"/>
      <c r="J98" s="63"/>
    </row>
    <row r="99" spans="1:10" s="3" customFormat="1" x14ac:dyDescent="0.35">
      <c r="A99" s="20" t="s">
        <v>64</v>
      </c>
      <c r="B99" s="20" t="s">
        <v>183</v>
      </c>
      <c r="C99" s="20"/>
      <c r="D99" s="13">
        <v>2</v>
      </c>
      <c r="E99" s="13" t="s">
        <v>243</v>
      </c>
      <c r="F99" s="28" t="s">
        <v>142</v>
      </c>
      <c r="G99" s="62"/>
      <c r="H99" s="63"/>
      <c r="I99" s="63"/>
      <c r="J99" s="63"/>
    </row>
    <row r="100" spans="1:10" s="3" customFormat="1" x14ac:dyDescent="0.35">
      <c r="A100" s="20" t="s">
        <v>116</v>
      </c>
      <c r="B100" s="20" t="s">
        <v>105</v>
      </c>
      <c r="C100" s="20"/>
      <c r="D100" s="13">
        <v>2</v>
      </c>
      <c r="E100" s="13" t="s">
        <v>243</v>
      </c>
      <c r="F100" s="28" t="s">
        <v>125</v>
      </c>
      <c r="G100" s="62"/>
      <c r="H100" s="63"/>
      <c r="I100" s="63"/>
      <c r="J100" s="63"/>
    </row>
    <row r="101" spans="1:10" s="3" customFormat="1" x14ac:dyDescent="0.35">
      <c r="A101" s="20" t="s">
        <v>65</v>
      </c>
      <c r="B101" s="20" t="s">
        <v>106</v>
      </c>
      <c r="C101" s="20"/>
      <c r="D101" s="13">
        <v>2</v>
      </c>
      <c r="E101" s="13" t="s">
        <v>243</v>
      </c>
      <c r="F101" s="28" t="s">
        <v>125</v>
      </c>
      <c r="G101" s="62"/>
      <c r="H101" s="63"/>
      <c r="I101" s="63"/>
      <c r="J101" s="63"/>
    </row>
    <row r="102" spans="1:10" s="3" customFormat="1" x14ac:dyDescent="0.35">
      <c r="A102" s="20" t="s">
        <v>121</v>
      </c>
      <c r="B102" s="20" t="s">
        <v>165</v>
      </c>
      <c r="C102" s="20"/>
      <c r="D102" s="13">
        <v>2</v>
      </c>
      <c r="E102" s="13" t="s">
        <v>243</v>
      </c>
      <c r="F102" s="28" t="s">
        <v>125</v>
      </c>
      <c r="G102" s="62"/>
      <c r="H102" s="63"/>
      <c r="I102" s="63"/>
      <c r="J102" s="63"/>
    </row>
    <row r="103" spans="1:10" s="3" customFormat="1" x14ac:dyDescent="0.35">
      <c r="A103" s="20" t="s">
        <v>66</v>
      </c>
      <c r="B103" s="20" t="s">
        <v>166</v>
      </c>
      <c r="C103" s="20"/>
      <c r="D103" s="13">
        <v>2</v>
      </c>
      <c r="E103" s="13" t="s">
        <v>243</v>
      </c>
      <c r="F103" s="28" t="s">
        <v>125</v>
      </c>
      <c r="G103" s="62"/>
      <c r="H103" s="63"/>
      <c r="I103" s="63"/>
      <c r="J103" s="63"/>
    </row>
    <row r="104" spans="1:10" s="3" customFormat="1" x14ac:dyDescent="0.35">
      <c r="A104" s="20" t="s">
        <v>74</v>
      </c>
      <c r="B104" s="20" t="s">
        <v>167</v>
      </c>
      <c r="C104" s="20"/>
      <c r="D104" s="13">
        <v>1</v>
      </c>
      <c r="E104" s="13" t="s">
        <v>243</v>
      </c>
      <c r="F104" s="28" t="s">
        <v>142</v>
      </c>
      <c r="G104" s="62"/>
      <c r="H104" s="63"/>
      <c r="I104" s="63"/>
      <c r="J104" s="63"/>
    </row>
    <row r="105" spans="1:10" s="3" customFormat="1" x14ac:dyDescent="0.35">
      <c r="A105" s="20" t="s">
        <v>67</v>
      </c>
      <c r="B105" s="20" t="s">
        <v>199</v>
      </c>
      <c r="C105" s="20"/>
      <c r="D105" s="13">
        <v>1</v>
      </c>
      <c r="E105" s="13" t="s">
        <v>243</v>
      </c>
      <c r="F105" s="28" t="s">
        <v>143</v>
      </c>
      <c r="G105" s="62"/>
      <c r="H105" s="63"/>
      <c r="I105" s="63"/>
      <c r="J105" s="63"/>
    </row>
    <row r="106" spans="1:10" s="3" customFormat="1" x14ac:dyDescent="0.35">
      <c r="A106" s="20" t="s">
        <v>69</v>
      </c>
      <c r="B106" s="20" t="s">
        <v>68</v>
      </c>
      <c r="C106" s="20"/>
      <c r="D106" s="13">
        <v>2</v>
      </c>
      <c r="E106" s="13" t="s">
        <v>243</v>
      </c>
      <c r="F106" s="28" t="s">
        <v>143</v>
      </c>
      <c r="G106" s="62"/>
      <c r="H106" s="63"/>
      <c r="I106" s="63"/>
      <c r="J106" s="63"/>
    </row>
    <row r="107" spans="1:10" s="3" customFormat="1" x14ac:dyDescent="0.35">
      <c r="A107" s="12" t="s">
        <v>120</v>
      </c>
      <c r="B107" s="12" t="s">
        <v>107</v>
      </c>
      <c r="C107" s="12"/>
      <c r="D107" s="11">
        <v>1</v>
      </c>
      <c r="E107" s="11" t="s">
        <v>236</v>
      </c>
      <c r="F107" s="29" t="s">
        <v>144</v>
      </c>
      <c r="G107" s="49">
        <v>0</v>
      </c>
      <c r="H107" s="53">
        <f t="shared" si="3"/>
        <v>0</v>
      </c>
      <c r="I107" s="53">
        <f t="shared" si="4"/>
        <v>0</v>
      </c>
      <c r="J107" s="53">
        <f t="shared" si="5"/>
        <v>0</v>
      </c>
    </row>
    <row r="108" spans="1:10" s="3" customFormat="1" x14ac:dyDescent="0.35">
      <c r="A108" s="20" t="s">
        <v>70</v>
      </c>
      <c r="B108" s="20" t="s">
        <v>178</v>
      </c>
      <c r="C108" s="20"/>
      <c r="D108" s="13">
        <v>1</v>
      </c>
      <c r="E108" s="13" t="s">
        <v>243</v>
      </c>
      <c r="F108" s="28" t="s">
        <v>125</v>
      </c>
      <c r="G108" s="62"/>
      <c r="H108" s="63"/>
      <c r="I108" s="63"/>
      <c r="J108" s="63"/>
    </row>
    <row r="109" spans="1:10" s="3" customFormat="1" ht="31" x14ac:dyDescent="0.35">
      <c r="A109" s="20" t="s">
        <v>111</v>
      </c>
      <c r="B109" s="20" t="s">
        <v>108</v>
      </c>
      <c r="C109" s="20"/>
      <c r="D109" s="25">
        <v>1</v>
      </c>
      <c r="E109" s="13" t="s">
        <v>243</v>
      </c>
      <c r="F109" s="30" t="s">
        <v>127</v>
      </c>
      <c r="G109" s="62"/>
      <c r="H109" s="63"/>
      <c r="I109" s="63"/>
      <c r="J109" s="63"/>
    </row>
    <row r="110" spans="1:10" s="3" customFormat="1" x14ac:dyDescent="0.35">
      <c r="A110" s="20" t="s">
        <v>71</v>
      </c>
      <c r="B110" s="20" t="s">
        <v>168</v>
      </c>
      <c r="C110" s="20"/>
      <c r="D110" s="13">
        <v>1</v>
      </c>
      <c r="E110" s="13" t="s">
        <v>243</v>
      </c>
      <c r="F110" s="28" t="s">
        <v>127</v>
      </c>
      <c r="G110" s="62"/>
      <c r="H110" s="63"/>
      <c r="I110" s="63"/>
      <c r="J110" s="63"/>
    </row>
    <row r="111" spans="1:10" s="6" customFormat="1" x14ac:dyDescent="0.35">
      <c r="A111" s="20" t="s">
        <v>109</v>
      </c>
      <c r="B111" s="20" t="s">
        <v>200</v>
      </c>
      <c r="C111" s="20"/>
      <c r="D111" s="13">
        <v>1</v>
      </c>
      <c r="E111" s="13" t="s">
        <v>243</v>
      </c>
      <c r="F111" s="28" t="s">
        <v>147</v>
      </c>
      <c r="G111" s="62"/>
      <c r="H111" s="63"/>
      <c r="I111" s="63"/>
      <c r="J111" s="63"/>
    </row>
    <row r="112" spans="1:10" s="6" customFormat="1" x14ac:dyDescent="0.35">
      <c r="A112" s="20" t="s">
        <v>110</v>
      </c>
      <c r="B112" s="20" t="s">
        <v>202</v>
      </c>
      <c r="C112" s="20"/>
      <c r="D112" s="13">
        <v>1</v>
      </c>
      <c r="E112" s="13" t="s">
        <v>243</v>
      </c>
      <c r="F112" s="28" t="s">
        <v>147</v>
      </c>
      <c r="G112" s="62"/>
      <c r="H112" s="63"/>
      <c r="I112" s="63"/>
      <c r="J112" s="63"/>
    </row>
    <row r="113" spans="1:10" s="3" customFormat="1" x14ac:dyDescent="0.35">
      <c r="A113" s="20" t="s">
        <v>148</v>
      </c>
      <c r="B113" s="20" t="s">
        <v>170</v>
      </c>
      <c r="C113" s="20"/>
      <c r="D113" s="13">
        <v>1</v>
      </c>
      <c r="E113" s="13" t="s">
        <v>243</v>
      </c>
      <c r="F113" s="28" t="s">
        <v>126</v>
      </c>
      <c r="G113" s="62"/>
      <c r="H113" s="63"/>
      <c r="I113" s="63"/>
      <c r="J113" s="63"/>
    </row>
    <row r="114" spans="1:10" s="3" customFormat="1" x14ac:dyDescent="0.35">
      <c r="A114" s="20" t="s">
        <v>72</v>
      </c>
      <c r="B114" s="20" t="s">
        <v>201</v>
      </c>
      <c r="C114" s="20"/>
      <c r="D114" s="13">
        <v>2</v>
      </c>
      <c r="E114" s="13" t="s">
        <v>243</v>
      </c>
      <c r="F114" s="28" t="s">
        <v>136</v>
      </c>
      <c r="G114" s="62"/>
      <c r="H114" s="63"/>
      <c r="I114" s="63"/>
      <c r="J114" s="63"/>
    </row>
    <row r="115" spans="1:10" s="3" customFormat="1" x14ac:dyDescent="0.35">
      <c r="A115" s="20" t="s">
        <v>73</v>
      </c>
      <c r="B115" s="20" t="s">
        <v>169</v>
      </c>
      <c r="C115" s="20"/>
      <c r="D115" s="13">
        <v>1</v>
      </c>
      <c r="E115" s="13" t="s">
        <v>243</v>
      </c>
      <c r="F115" s="28" t="s">
        <v>126</v>
      </c>
      <c r="G115" s="62"/>
      <c r="H115" s="63"/>
      <c r="I115" s="63"/>
      <c r="J115" s="63"/>
    </row>
    <row r="116" spans="1:10" s="3" customFormat="1" x14ac:dyDescent="0.35">
      <c r="A116" s="20" t="s">
        <v>149</v>
      </c>
      <c r="B116" s="20" t="s">
        <v>177</v>
      </c>
      <c r="C116" s="20"/>
      <c r="D116" s="13">
        <v>2</v>
      </c>
      <c r="E116" s="13" t="s">
        <v>243</v>
      </c>
      <c r="F116" s="28" t="s">
        <v>125</v>
      </c>
      <c r="G116" s="62"/>
      <c r="H116" s="63"/>
      <c r="I116" s="63"/>
      <c r="J116" s="63"/>
    </row>
    <row r="117" spans="1:10" s="3" customFormat="1" x14ac:dyDescent="0.35">
      <c r="A117" s="20" t="s">
        <v>81</v>
      </c>
      <c r="B117" s="20" t="s">
        <v>176</v>
      </c>
      <c r="C117" s="20"/>
      <c r="D117" s="13">
        <v>2</v>
      </c>
      <c r="E117" s="13" t="s">
        <v>243</v>
      </c>
      <c r="F117" s="28" t="s">
        <v>125</v>
      </c>
      <c r="G117" s="62"/>
      <c r="H117" s="63"/>
      <c r="I117" s="63"/>
      <c r="J117" s="63"/>
    </row>
    <row r="118" spans="1:10" s="3" customFormat="1" x14ac:dyDescent="0.35">
      <c r="A118" s="20" t="s">
        <v>150</v>
      </c>
      <c r="B118" s="20" t="s">
        <v>175</v>
      </c>
      <c r="C118" s="20"/>
      <c r="D118" s="13">
        <v>1</v>
      </c>
      <c r="E118" s="13" t="s">
        <v>243</v>
      </c>
      <c r="F118" s="28" t="s">
        <v>127</v>
      </c>
      <c r="G118" s="62"/>
      <c r="H118" s="63"/>
      <c r="I118" s="63"/>
      <c r="J118" s="63"/>
    </row>
    <row r="119" spans="1:10" s="3" customFormat="1" ht="31" x14ac:dyDescent="0.35">
      <c r="A119" s="20" t="s">
        <v>84</v>
      </c>
      <c r="B119" s="20" t="s">
        <v>174</v>
      </c>
      <c r="C119" s="20"/>
      <c r="D119" s="13">
        <v>1</v>
      </c>
      <c r="E119" s="13" t="s">
        <v>243</v>
      </c>
      <c r="F119" s="28" t="s">
        <v>126</v>
      </c>
      <c r="G119" s="62"/>
      <c r="H119" s="63"/>
      <c r="I119" s="63"/>
      <c r="J119" s="63"/>
    </row>
    <row r="120" spans="1:10" s="3" customFormat="1" x14ac:dyDescent="0.35">
      <c r="A120" s="20" t="s">
        <v>85</v>
      </c>
      <c r="B120" s="20" t="s">
        <v>87</v>
      </c>
      <c r="C120" s="20"/>
      <c r="D120" s="13">
        <v>2</v>
      </c>
      <c r="E120" s="13" t="s">
        <v>243</v>
      </c>
      <c r="F120" s="28" t="s">
        <v>136</v>
      </c>
      <c r="G120" s="62"/>
      <c r="H120" s="63"/>
      <c r="I120" s="63"/>
      <c r="J120" s="63"/>
    </row>
    <row r="121" spans="1:10" s="3" customFormat="1" x14ac:dyDescent="0.35">
      <c r="A121" s="20" t="s">
        <v>86</v>
      </c>
      <c r="B121" s="20" t="s">
        <v>171</v>
      </c>
      <c r="C121" s="20"/>
      <c r="D121" s="13">
        <v>2</v>
      </c>
      <c r="E121" s="13" t="s">
        <v>243</v>
      </c>
      <c r="F121" s="28" t="s">
        <v>129</v>
      </c>
      <c r="G121" s="62"/>
      <c r="H121" s="63"/>
      <c r="I121" s="63"/>
      <c r="J121" s="63"/>
    </row>
    <row r="122" spans="1:10" s="3" customFormat="1" x14ac:dyDescent="0.35">
      <c r="A122" s="20" t="s">
        <v>82</v>
      </c>
      <c r="B122" s="20" t="s">
        <v>224</v>
      </c>
      <c r="C122" s="20"/>
      <c r="D122" s="13">
        <v>2</v>
      </c>
      <c r="E122" s="13" t="s">
        <v>243</v>
      </c>
      <c r="F122" s="31" t="s">
        <v>136</v>
      </c>
      <c r="G122" s="62"/>
      <c r="H122" s="63"/>
      <c r="I122" s="63"/>
      <c r="J122" s="63"/>
    </row>
    <row r="123" spans="1:10" s="2" customFormat="1" x14ac:dyDescent="0.35">
      <c r="A123" s="20" t="s">
        <v>75</v>
      </c>
      <c r="B123" s="18"/>
      <c r="C123" s="18"/>
      <c r="D123" s="13">
        <v>4</v>
      </c>
      <c r="E123" s="13" t="s">
        <v>243</v>
      </c>
      <c r="F123" s="34" t="s">
        <v>151</v>
      </c>
      <c r="G123" s="62"/>
      <c r="H123" s="63"/>
      <c r="I123" s="63"/>
      <c r="J123" s="63"/>
    </row>
    <row r="124" spans="1:10" x14ac:dyDescent="0.35">
      <c r="A124" s="12" t="s">
        <v>152</v>
      </c>
      <c r="B124" s="10" t="s">
        <v>184</v>
      </c>
      <c r="C124" s="10"/>
      <c r="D124" s="11">
        <v>40</v>
      </c>
      <c r="E124" s="11" t="s">
        <v>236</v>
      </c>
      <c r="F124" s="35"/>
      <c r="G124" s="49">
        <v>0</v>
      </c>
      <c r="H124" s="53">
        <f t="shared" si="3"/>
        <v>0</v>
      </c>
      <c r="I124" s="53">
        <f t="shared" si="4"/>
        <v>0</v>
      </c>
      <c r="J124" s="53">
        <f t="shared" si="5"/>
        <v>0</v>
      </c>
    </row>
    <row r="125" spans="1:10" x14ac:dyDescent="0.35">
      <c r="A125" s="12" t="s">
        <v>172</v>
      </c>
      <c r="B125" s="10" t="s">
        <v>185</v>
      </c>
      <c r="C125" s="10"/>
      <c r="D125" s="11">
        <v>12</v>
      </c>
      <c r="E125" s="11" t="s">
        <v>236</v>
      </c>
      <c r="F125" s="35"/>
      <c r="G125" s="49">
        <v>0</v>
      </c>
      <c r="H125" s="53">
        <f t="shared" si="3"/>
        <v>0</v>
      </c>
      <c r="I125" s="53">
        <f t="shared" si="4"/>
        <v>0</v>
      </c>
      <c r="J125" s="53">
        <f t="shared" si="5"/>
        <v>0</v>
      </c>
    </row>
    <row r="126" spans="1:10" x14ac:dyDescent="0.35">
      <c r="A126" s="12" t="s">
        <v>173</v>
      </c>
      <c r="B126" s="10" t="s">
        <v>186</v>
      </c>
      <c r="C126" s="10"/>
      <c r="D126" s="11">
        <v>20</v>
      </c>
      <c r="E126" s="11" t="s">
        <v>236</v>
      </c>
      <c r="F126" s="35"/>
      <c r="G126" s="49">
        <v>0</v>
      </c>
      <c r="H126" s="53">
        <f t="shared" si="3"/>
        <v>0</v>
      </c>
      <c r="I126" s="53">
        <f t="shared" si="4"/>
        <v>0</v>
      </c>
      <c r="J126" s="53">
        <f t="shared" si="5"/>
        <v>0</v>
      </c>
    </row>
    <row r="127" spans="1:10" x14ac:dyDescent="0.35">
      <c r="A127" s="12" t="s">
        <v>153</v>
      </c>
      <c r="B127" s="10"/>
      <c r="C127" s="10"/>
      <c r="D127" s="11">
        <v>1</v>
      </c>
      <c r="E127" s="11" t="s">
        <v>236</v>
      </c>
      <c r="F127" s="35"/>
      <c r="G127" s="49">
        <v>0</v>
      </c>
      <c r="H127" s="53">
        <f t="shared" si="3"/>
        <v>0</v>
      </c>
      <c r="I127" s="53">
        <f t="shared" ref="I127" si="6">G127*D127</f>
        <v>0</v>
      </c>
      <c r="J127" s="53">
        <f t="shared" ref="J127" si="7">I127*1.21</f>
        <v>0</v>
      </c>
    </row>
    <row r="128" spans="1:10" s="5" customFormat="1" ht="124" x14ac:dyDescent="0.35">
      <c r="A128" s="14" t="s">
        <v>157</v>
      </c>
      <c r="B128" s="10" t="s">
        <v>83</v>
      </c>
      <c r="C128" s="10"/>
      <c r="D128" s="11">
        <v>2</v>
      </c>
      <c r="E128" s="11" t="s">
        <v>236</v>
      </c>
      <c r="F128" s="35"/>
      <c r="G128" s="49">
        <v>0</v>
      </c>
      <c r="H128" s="53">
        <f t="shared" si="3"/>
        <v>0</v>
      </c>
      <c r="I128" s="53">
        <f t="shared" si="4"/>
        <v>0</v>
      </c>
      <c r="J128" s="53">
        <f t="shared" si="5"/>
        <v>0</v>
      </c>
    </row>
    <row r="129" spans="1:10" s="7" customFormat="1" ht="139.5" x14ac:dyDescent="0.35">
      <c r="A129" s="12" t="s">
        <v>156</v>
      </c>
      <c r="B129" s="10" t="s">
        <v>83</v>
      </c>
      <c r="C129" s="10"/>
      <c r="D129" s="11">
        <v>2</v>
      </c>
      <c r="E129" s="11" t="s">
        <v>236</v>
      </c>
      <c r="F129" s="36"/>
      <c r="G129" s="49">
        <v>0</v>
      </c>
      <c r="H129" s="53">
        <f t="shared" si="3"/>
        <v>0</v>
      </c>
      <c r="I129" s="53">
        <f t="shared" si="4"/>
        <v>0</v>
      </c>
      <c r="J129" s="53">
        <f t="shared" si="5"/>
        <v>0</v>
      </c>
    </row>
    <row r="130" spans="1:10" s="5" customFormat="1" ht="139.5" x14ac:dyDescent="0.35">
      <c r="A130" s="23" t="s">
        <v>250</v>
      </c>
      <c r="B130" s="10" t="s">
        <v>83</v>
      </c>
      <c r="C130" s="10"/>
      <c r="D130" s="11">
        <v>2</v>
      </c>
      <c r="E130" s="11" t="s">
        <v>236</v>
      </c>
      <c r="F130" s="35"/>
      <c r="G130" s="49">
        <v>0</v>
      </c>
      <c r="H130" s="53">
        <f t="shared" si="3"/>
        <v>0</v>
      </c>
      <c r="I130" s="53">
        <f t="shared" si="4"/>
        <v>0</v>
      </c>
      <c r="J130" s="53">
        <f t="shared" si="5"/>
        <v>0</v>
      </c>
    </row>
    <row r="131" spans="1:10" ht="31.5" thickBot="1" x14ac:dyDescent="0.4">
      <c r="A131" s="32" t="s">
        <v>235</v>
      </c>
      <c r="B131" s="55"/>
      <c r="C131" s="56"/>
      <c r="D131" s="57">
        <v>1</v>
      </c>
      <c r="E131" s="11" t="s">
        <v>236</v>
      </c>
      <c r="F131" s="37" t="s">
        <v>136</v>
      </c>
      <c r="G131" s="50">
        <v>0</v>
      </c>
      <c r="H131" s="54">
        <f t="shared" si="3"/>
        <v>0</v>
      </c>
      <c r="I131" s="54">
        <f t="shared" si="4"/>
        <v>0</v>
      </c>
      <c r="J131" s="54">
        <f t="shared" si="5"/>
        <v>0</v>
      </c>
    </row>
    <row r="132" spans="1:10" ht="16" thickBot="1" x14ac:dyDescent="0.4">
      <c r="A132" s="66" t="s">
        <v>241</v>
      </c>
      <c r="B132" s="58"/>
      <c r="C132" s="59"/>
      <c r="D132" s="60"/>
      <c r="E132" s="61"/>
      <c r="F132" s="26"/>
      <c r="G132" s="40"/>
      <c r="H132" s="41"/>
      <c r="I132" s="42">
        <f>SUM(I4:I131)</f>
        <v>0</v>
      </c>
      <c r="J132" s="43">
        <f>SUM(J5:J131)</f>
        <v>0</v>
      </c>
    </row>
    <row r="133" spans="1:10" x14ac:dyDescent="0.35">
      <c r="G133" s="51"/>
      <c r="H133" s="51"/>
      <c r="I133" s="51"/>
    </row>
  </sheetData>
  <mergeCells count="2">
    <mergeCell ref="A3:I3"/>
    <mergeCell ref="B61:B62"/>
  </mergeCells>
  <pageMargins left="0.23622047244094491" right="0.23622047244094491" top="0.19685039370078741" bottom="0.55118110236220474" header="0.31496062992125984" footer="0.31496062992125984"/>
  <pageSetup paperSize="9" scale="40" firstPageNumber="32" fitToHeight="0" orientation="landscape" useFirstPageNumber="1" r:id="rId1"/>
  <headerFooter>
    <oddHeader>&amp;R&amp;"Arial,Obyčejné"&amp;10Příloha č. 4 zadávací dokumentace</oddHeader>
    <oddFooter>&amp;C&amp;P/79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požární příslušenství TACH</vt:lpstr>
      <vt:lpstr>'požární příslušenství TACH'!Názvy_tisku</vt:lpstr>
      <vt:lpstr>'požární příslušenství TACH'!Oblast_tisku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Michna Jaroslav</dc:creator>
  <cp:lastModifiedBy>Sedláček Radim (MMB_OVV)</cp:lastModifiedBy>
  <cp:lastPrinted>2024-08-01T06:53:47Z</cp:lastPrinted>
  <dcterms:created xsi:type="dcterms:W3CDTF">2018-07-24T07:44:52Z</dcterms:created>
  <dcterms:modified xsi:type="dcterms:W3CDTF">2024-08-01T06:53:55Z</dcterms:modified>
</cp:coreProperties>
</file>