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komcz-my.sharepoint.com/personal/uzakova_bkom_cz/Documents/Dokumenty/VS - Vnitřní sdělení/Přichystal/Modernizace AZS 5-2025/"/>
    </mc:Choice>
  </mc:AlternateContent>
  <xr:revisionPtr revIDLastSave="0" documentId="8_{48D2B508-3325-4A3F-9E4B-328CAA6EA9A8}" xr6:coauthVersionLast="47" xr6:coauthVersionMax="47" xr10:uidLastSave="{00000000-0000-0000-0000-000000000000}"/>
  <bookViews>
    <workbookView xWindow="-120" yWindow="-120" windowWidth="29040" windowHeight="15720" activeTab="2" xr2:uid="{097053BA-079C-44BC-AAF8-AECE4DF148AA}"/>
  </bookViews>
  <sheets>
    <sheet name="Celkem" sheetId="1" r:id="rId1"/>
    <sheet name="RZ" sheetId="4" r:id="rId2"/>
    <sheet name="Vjezd" sheetId="2" r:id="rId3"/>
    <sheet name="Výjez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G21" i="4"/>
  <c r="I21" i="4" s="1"/>
  <c r="H19" i="4"/>
  <c r="G19" i="4"/>
  <c r="I19" i="4" s="1"/>
  <c r="H17" i="4"/>
  <c r="G17" i="4"/>
  <c r="I17" i="4" s="1"/>
  <c r="H16" i="4"/>
  <c r="I16" i="4" s="1"/>
  <c r="H15" i="4"/>
  <c r="I15" i="4" s="1"/>
  <c r="G15" i="4"/>
  <c r="H12" i="4"/>
  <c r="G12" i="4"/>
  <c r="I12" i="4" s="1"/>
  <c r="H11" i="4"/>
  <c r="G11" i="4"/>
  <c r="I11" i="4" s="1"/>
  <c r="H10" i="4"/>
  <c r="G10" i="4"/>
  <c r="I10" i="4" s="1"/>
  <c r="H9" i="4"/>
  <c r="I9" i="4" s="1"/>
  <c r="G9" i="4"/>
  <c r="H8" i="4"/>
  <c r="I23" i="4" s="1"/>
  <c r="G8" i="4"/>
  <c r="I22" i="4" s="1"/>
  <c r="I24" i="4" s="1"/>
  <c r="I25" i="4" l="1"/>
  <c r="I26" i="4" s="1"/>
  <c r="I8" i="4"/>
  <c r="C8" i="1"/>
  <c r="E20" i="2" l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3" i="2"/>
  <c r="E22" i="2"/>
  <c r="E21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24" i="3" l="1"/>
  <c r="C7" i="1" s="1"/>
  <c r="E24" i="2"/>
  <c r="E25" i="3" l="1"/>
  <c r="E26" i="3" s="1"/>
  <c r="B9" i="1"/>
  <c r="E25" i="2"/>
  <c r="E26" i="2" s="1"/>
  <c r="C6" i="1"/>
  <c r="C9" i="1" s="1"/>
</calcChain>
</file>

<file path=xl/sharedStrings.xml><?xml version="1.0" encoding="utf-8"?>
<sst xmlns="http://schemas.openxmlformats.org/spreadsheetml/2006/main" count="108" uniqueCount="66">
  <si>
    <t>Cena bez DPH</t>
  </si>
  <si>
    <t>Cena s DPH</t>
  </si>
  <si>
    <t>TECHNOLOGIE ZÁDRŽNÝ SYSTÉM</t>
  </si>
  <si>
    <t>ZÁDRŽNÝ SYSTÉM</t>
  </si>
  <si>
    <t>poř. Č.</t>
  </si>
  <si>
    <t>Popis</t>
  </si>
  <si>
    <t xml:space="preserve">cena </t>
  </si>
  <si>
    <t>kusů</t>
  </si>
  <si>
    <t>celkem</t>
  </si>
  <si>
    <t xml:space="preserve">kotevní desky pro boční sloup </t>
  </si>
  <si>
    <t>pouzdro s kotevní deskou pro zásuvný sloup</t>
  </si>
  <si>
    <t>vestavěné zařízení pro automatické zasunutí sloupku při výpadku el. Proudu</t>
  </si>
  <si>
    <t>digitální programovatelný modul ve vyhřívaném boxu s termostatem</t>
  </si>
  <si>
    <t xml:space="preserve">zdroj 24V ac/dc, 0.4A ac/dc, DIN </t>
  </si>
  <si>
    <t>změna barvy sloupku dle vzorníku RAL</t>
  </si>
  <si>
    <t>reflexní polepy instalovaných sloupků</t>
  </si>
  <si>
    <t>optická závora</t>
  </si>
  <si>
    <t>smyčkový detektor</t>
  </si>
  <si>
    <t>smyčka</t>
  </si>
  <si>
    <t>GSM modul včetně SIM</t>
  </si>
  <si>
    <t>práce</t>
  </si>
  <si>
    <t>Kompletní osazení a zprovoznění rádiové sítě (modemy, uprava SW…)</t>
  </si>
  <si>
    <t>výkopové práce, betonáž sloupku, usazení odvoz suti, položení kabelu</t>
  </si>
  <si>
    <t>Instalace a oživení sloupku</t>
  </si>
  <si>
    <t>dokumentace skutečného provedení, předávací protokoly</t>
  </si>
  <si>
    <t>elektro revize zařízení</t>
  </si>
  <si>
    <t>celkem bez DPH</t>
  </si>
  <si>
    <t>DPH</t>
  </si>
  <si>
    <t>Konečná cena včetně DPH</t>
  </si>
  <si>
    <t>Technologie zádržný systém sloupky Dominikánské náměstí vjezd</t>
  </si>
  <si>
    <t>Instalace komunikačního systému na Dominikánském náměstí</t>
  </si>
  <si>
    <t>Technologie zádržný systém sloupky Dominikánské náměstí výjezd</t>
  </si>
  <si>
    <t xml:space="preserve">Celkem </t>
  </si>
  <si>
    <t>Systém pro čtení RZ</t>
  </si>
  <si>
    <t xml:space="preserve">Instalace komunikačního a kamerového systému </t>
  </si>
  <si>
    <t>Kód</t>
  </si>
  <si>
    <t xml:space="preserve">jed. </t>
  </si>
  <si>
    <t>množ.</t>
  </si>
  <si>
    <t>materiál</t>
  </si>
  <si>
    <t>instalace</t>
  </si>
  <si>
    <t>mat. celkem</t>
  </si>
  <si>
    <t>mont. celkem</t>
  </si>
  <si>
    <t>AXIS S1216 RACK 8 TB - NVR pro (32) IP kamer, 8TB</t>
  </si>
  <si>
    <t>ks</t>
  </si>
  <si>
    <t>AXIS Licence Plate Verifier 1P E-Licence - Aplikace rozpoznávání SPZ</t>
  </si>
  <si>
    <t>AXIS F9111 Main Unit - hlavní jednotka pro připojení 1 kamerového, modulu VCA</t>
  </si>
  <si>
    <t>AXIS F4105-SLRE Dome Sensor - Kamerový modul k Axis F91, 2MP, 2.8mm, IP66</t>
  </si>
  <si>
    <t>AXIS TU6004 CL2 CABLE BLACK 1M 4P</t>
  </si>
  <si>
    <t>4G/5G/WIFI/LAN VPN router do sloupku</t>
  </si>
  <si>
    <t>LTE/WIFI/anténa přisazená</t>
  </si>
  <si>
    <t>4G/5G/WIFI/LAN VPN router k řídícímu pracovišti</t>
  </si>
  <si>
    <t>Zdrojová část pro kameru a router</t>
  </si>
  <si>
    <t>AXIS S9302 - Axis Camera Station, podpora 4K, 4x DisplayPort</t>
  </si>
  <si>
    <t>Monitor - IPS, Full HD 1920x1080 (16:9), reproduktory, HDMI, VESA</t>
  </si>
  <si>
    <t>Propojovací slaboproudá kabeláž</t>
  </si>
  <si>
    <t>sada</t>
  </si>
  <si>
    <t>Nastavení IP systému a oživení systému</t>
  </si>
  <si>
    <t>Doprava</t>
  </si>
  <si>
    <t>kpl</t>
  </si>
  <si>
    <t>Celkem materiál bez DPH</t>
  </si>
  <si>
    <t>Celkem montáž bez DPH</t>
  </si>
  <si>
    <t>Celkem materiál, instalace bez DPH</t>
  </si>
  <si>
    <t>DPH 21%</t>
  </si>
  <si>
    <t>Celkem materiál, instalace s  DPH</t>
  </si>
  <si>
    <t>pancéřovaný sloup pevný odnímatelný pro instalaci vedle vysuvného sloupu pro technické vybavení vč. kotevní sady do betonu</t>
  </si>
  <si>
    <t>výsuvný pancéřovaný  sloup do země pro nepřetržitý provoz vč. nerezové instalační manžety, vestavěného blikajícího majáku (led po obvodu)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</si>
</sst>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rgb="FF3333CC"/>
      <name val="Times New Roman"/>
      <family val="1"/>
      <charset val="238"/>
    </font>
    <font>
      <sz val="14"/>
      <color rgb="FF3333CC"/>
      <name val="Times New Roman"/>
      <family val="1"/>
      <charset val="238"/>
    </font>
    <font>
      <sz val="14"/>
      <color rgb="FF3333CC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Arial CE"/>
      <charset val="238"/>
    </font>
    <font>
      <b/>
      <sz val="14"/>
      <color rgb="FF0000FF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3" borderId="3" xfId="0" applyFill="1" applyBorder="1"/>
    <xf numFmtId="0" fontId="0" fillId="0" borderId="4" xfId="0" applyBorder="1"/>
    <xf numFmtId="0" fontId="0" fillId="0" borderId="1" xfId="0" applyBorder="1"/>
    <xf numFmtId="4" fontId="0" fillId="0" borderId="1" xfId="0" applyNumberFormat="1" applyBorder="1"/>
    <xf numFmtId="0" fontId="1" fillId="0" borderId="2" xfId="0" applyFont="1" applyBorder="1"/>
    <xf numFmtId="4" fontId="1" fillId="0" borderId="3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9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28" xfId="0" applyFill="1" applyBorder="1"/>
    <xf numFmtId="0" fontId="2" fillId="2" borderId="27" xfId="0" applyFont="1" applyFill="1" applyBorder="1"/>
    <xf numFmtId="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readingOrder="1"/>
    </xf>
    <xf numFmtId="0" fontId="5" fillId="0" borderId="0" xfId="0" applyFont="1" applyAlignment="1">
      <alignment horizontal="center" readingOrder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readingOrder="1"/>
    </xf>
    <xf numFmtId="0" fontId="11" fillId="0" borderId="0" xfId="0" applyFont="1" applyAlignment="1">
      <alignment horizontal="center" readingOrder="1"/>
    </xf>
    <xf numFmtId="0" fontId="12" fillId="0" borderId="29" xfId="0" applyFont="1" applyBorder="1"/>
    <xf numFmtId="0" fontId="8" fillId="0" borderId="30" xfId="0" applyFont="1" applyBorder="1"/>
    <xf numFmtId="0" fontId="12" fillId="0" borderId="30" xfId="0" applyFont="1" applyBorder="1"/>
    <xf numFmtId="4" fontId="12" fillId="0" borderId="30" xfId="0" applyNumberFormat="1" applyFont="1" applyBorder="1"/>
    <xf numFmtId="4" fontId="12" fillId="0" borderId="28" xfId="0" applyNumberFormat="1" applyFont="1" applyBorder="1"/>
    <xf numFmtId="0" fontId="13" fillId="4" borderId="2" xfId="0" applyFont="1" applyFill="1" applyBorder="1" applyAlignment="1">
      <alignment horizontal="center"/>
    </xf>
    <xf numFmtId="0" fontId="13" fillId="4" borderId="31" xfId="0" applyFont="1" applyFill="1" applyBorder="1"/>
    <xf numFmtId="0" fontId="14" fillId="4" borderId="3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4" fontId="12" fillId="0" borderId="33" xfId="0" applyNumberFormat="1" applyFont="1" applyBorder="1"/>
    <xf numFmtId="0" fontId="0" fillId="6" borderId="0" xfId="0" applyFill="1"/>
    <xf numFmtId="0" fontId="13" fillId="4" borderId="29" xfId="0" applyFont="1" applyFill="1" applyBorder="1"/>
    <xf numFmtId="0" fontId="13" fillId="4" borderId="30" xfId="0" applyFont="1" applyFill="1" applyBorder="1"/>
    <xf numFmtId="4" fontId="13" fillId="4" borderId="30" xfId="0" applyNumberFormat="1" applyFont="1" applyFill="1" applyBorder="1"/>
    <xf numFmtId="4" fontId="13" fillId="4" borderId="28" xfId="0" applyNumberFormat="1" applyFont="1" applyFill="1" applyBorder="1"/>
    <xf numFmtId="4" fontId="16" fillId="5" borderId="0" xfId="0" applyNumberFormat="1" applyFont="1" applyFill="1"/>
    <xf numFmtId="0" fontId="16" fillId="5" borderId="0" xfId="0" applyFont="1" applyFill="1"/>
    <xf numFmtId="0" fontId="0" fillId="0" borderId="34" xfId="0" applyBorder="1"/>
    <xf numFmtId="0" fontId="15" fillId="0" borderId="0" xfId="0" applyFont="1"/>
    <xf numFmtId="4" fontId="0" fillId="0" borderId="35" xfId="0" applyNumberFormat="1" applyBorder="1"/>
    <xf numFmtId="0" fontId="17" fillId="4" borderId="29" xfId="0" applyFont="1" applyFill="1" applyBorder="1"/>
    <xf numFmtId="0" fontId="17" fillId="4" borderId="30" xfId="0" applyFont="1" applyFill="1" applyBorder="1"/>
    <xf numFmtId="4" fontId="17" fillId="4" borderId="30" xfId="0" applyNumberFormat="1" applyFont="1" applyFill="1" applyBorder="1"/>
    <xf numFmtId="4" fontId="17" fillId="4" borderId="28" xfId="0" applyNumberFormat="1" applyFont="1" applyFill="1" applyBorder="1"/>
    <xf numFmtId="0" fontId="18" fillId="5" borderId="0" xfId="0" applyFont="1" applyFill="1"/>
    <xf numFmtId="0" fontId="0" fillId="0" borderId="22" xfId="0" applyBorder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0AF7-4490-407C-A0B3-6BA75DBEF192}">
  <dimension ref="A3:C9"/>
  <sheetViews>
    <sheetView workbookViewId="0">
      <selection activeCell="C26" sqref="C26"/>
    </sheetView>
  </sheetViews>
  <sheetFormatPr defaultRowHeight="15" x14ac:dyDescent="0.25"/>
  <cols>
    <col min="1" max="1" width="85.140625" customWidth="1"/>
    <col min="2" max="2" width="14.85546875" customWidth="1"/>
    <col min="3" max="3" width="14.42578125" customWidth="1"/>
  </cols>
  <sheetData>
    <row r="3" spans="1:3" ht="15.75" thickBot="1" x14ac:dyDescent="0.3"/>
    <row r="4" spans="1:3" ht="16.5" thickBot="1" x14ac:dyDescent="0.3">
      <c r="A4" s="27" t="s">
        <v>30</v>
      </c>
      <c r="B4" s="26" t="s">
        <v>0</v>
      </c>
      <c r="C4" s="1" t="s">
        <v>1</v>
      </c>
    </row>
    <row r="5" spans="1:3" x14ac:dyDescent="0.25">
      <c r="A5" s="2"/>
      <c r="B5" s="2"/>
      <c r="C5" s="2"/>
    </row>
    <row r="6" spans="1:3" x14ac:dyDescent="0.25">
      <c r="A6" s="3" t="s">
        <v>29</v>
      </c>
      <c r="B6" s="4"/>
      <c r="C6" s="4">
        <f>SUM(B6*1.21)</f>
        <v>0</v>
      </c>
    </row>
    <row r="7" spans="1:3" x14ac:dyDescent="0.25">
      <c r="A7" s="3" t="s">
        <v>31</v>
      </c>
      <c r="B7" s="4"/>
      <c r="C7" s="4">
        <f>SUM(B7*1.21)</f>
        <v>0</v>
      </c>
    </row>
    <row r="8" spans="1:3" s="29" customFormat="1" ht="31.5" customHeight="1" thickBot="1" x14ac:dyDescent="0.3">
      <c r="A8" s="11" t="s">
        <v>33</v>
      </c>
      <c r="B8" s="4"/>
      <c r="C8" s="28">
        <f t="shared" ref="C8" si="0">SUM(B8*1.21)</f>
        <v>0</v>
      </c>
    </row>
    <row r="9" spans="1:3" ht="15.75" thickBot="1" x14ac:dyDescent="0.3">
      <c r="A9" s="5" t="s">
        <v>32</v>
      </c>
      <c r="B9" s="6">
        <f>SUM(B6:B8)</f>
        <v>0</v>
      </c>
      <c r="C9" s="6">
        <f>SUM(C6:C8)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14EB-5BF1-4A29-8581-3AA08EBD5742}">
  <dimension ref="A2:J26"/>
  <sheetViews>
    <sheetView workbookViewId="0">
      <selection activeCell="B32" sqref="B32"/>
    </sheetView>
  </sheetViews>
  <sheetFormatPr defaultRowHeight="15" x14ac:dyDescent="0.25"/>
  <cols>
    <col min="1" max="1" width="7.7109375" customWidth="1"/>
    <col min="2" max="2" width="80.140625" customWidth="1"/>
    <col min="3" max="3" width="6.5703125" customWidth="1"/>
    <col min="4" max="4" width="6" customWidth="1"/>
    <col min="5" max="5" width="14.5703125" customWidth="1"/>
    <col min="6" max="6" width="16.5703125" customWidth="1"/>
    <col min="7" max="7" width="10.28515625" customWidth="1"/>
    <col min="8" max="8" width="10.7109375" customWidth="1"/>
    <col min="9" max="9" width="11.42578125" customWidth="1"/>
    <col min="10" max="10" width="12.7109375" bestFit="1" customWidth="1"/>
    <col min="257" max="257" width="7.7109375" customWidth="1"/>
    <col min="258" max="258" width="80.140625" customWidth="1"/>
    <col min="259" max="259" width="6.5703125" customWidth="1"/>
    <col min="260" max="260" width="6" customWidth="1"/>
    <col min="261" max="261" width="14.5703125" customWidth="1"/>
    <col min="262" max="262" width="16.5703125" customWidth="1"/>
    <col min="263" max="263" width="10.28515625" customWidth="1"/>
    <col min="264" max="264" width="10.7109375" customWidth="1"/>
    <col min="265" max="265" width="11.42578125" customWidth="1"/>
    <col min="266" max="266" width="12.7109375" bestFit="1" customWidth="1"/>
    <col min="513" max="513" width="7.7109375" customWidth="1"/>
    <col min="514" max="514" width="80.140625" customWidth="1"/>
    <col min="515" max="515" width="6.5703125" customWidth="1"/>
    <col min="516" max="516" width="6" customWidth="1"/>
    <col min="517" max="517" width="14.5703125" customWidth="1"/>
    <col min="518" max="518" width="16.5703125" customWidth="1"/>
    <col min="519" max="519" width="10.28515625" customWidth="1"/>
    <col min="520" max="520" width="10.7109375" customWidth="1"/>
    <col min="521" max="521" width="11.42578125" customWidth="1"/>
    <col min="522" max="522" width="12.7109375" bestFit="1" customWidth="1"/>
    <col min="769" max="769" width="7.7109375" customWidth="1"/>
    <col min="770" max="770" width="80.140625" customWidth="1"/>
    <col min="771" max="771" width="6.5703125" customWidth="1"/>
    <col min="772" max="772" width="6" customWidth="1"/>
    <col min="773" max="773" width="14.5703125" customWidth="1"/>
    <col min="774" max="774" width="16.5703125" customWidth="1"/>
    <col min="775" max="775" width="10.28515625" customWidth="1"/>
    <col min="776" max="776" width="10.7109375" customWidth="1"/>
    <col min="777" max="777" width="11.42578125" customWidth="1"/>
    <col min="778" max="778" width="12.7109375" bestFit="1" customWidth="1"/>
    <col min="1025" max="1025" width="7.7109375" customWidth="1"/>
    <col min="1026" max="1026" width="80.140625" customWidth="1"/>
    <col min="1027" max="1027" width="6.5703125" customWidth="1"/>
    <col min="1028" max="1028" width="6" customWidth="1"/>
    <col min="1029" max="1029" width="14.5703125" customWidth="1"/>
    <col min="1030" max="1030" width="16.5703125" customWidth="1"/>
    <col min="1031" max="1031" width="10.28515625" customWidth="1"/>
    <col min="1032" max="1032" width="10.7109375" customWidth="1"/>
    <col min="1033" max="1033" width="11.42578125" customWidth="1"/>
    <col min="1034" max="1034" width="12.7109375" bestFit="1" customWidth="1"/>
    <col min="1281" max="1281" width="7.7109375" customWidth="1"/>
    <col min="1282" max="1282" width="80.140625" customWidth="1"/>
    <col min="1283" max="1283" width="6.5703125" customWidth="1"/>
    <col min="1284" max="1284" width="6" customWidth="1"/>
    <col min="1285" max="1285" width="14.5703125" customWidth="1"/>
    <col min="1286" max="1286" width="16.5703125" customWidth="1"/>
    <col min="1287" max="1287" width="10.28515625" customWidth="1"/>
    <col min="1288" max="1288" width="10.7109375" customWidth="1"/>
    <col min="1289" max="1289" width="11.42578125" customWidth="1"/>
    <col min="1290" max="1290" width="12.7109375" bestFit="1" customWidth="1"/>
    <col min="1537" max="1537" width="7.7109375" customWidth="1"/>
    <col min="1538" max="1538" width="80.140625" customWidth="1"/>
    <col min="1539" max="1539" width="6.5703125" customWidth="1"/>
    <col min="1540" max="1540" width="6" customWidth="1"/>
    <col min="1541" max="1541" width="14.5703125" customWidth="1"/>
    <col min="1542" max="1542" width="16.5703125" customWidth="1"/>
    <col min="1543" max="1543" width="10.28515625" customWidth="1"/>
    <col min="1544" max="1544" width="10.7109375" customWidth="1"/>
    <col min="1545" max="1545" width="11.42578125" customWidth="1"/>
    <col min="1546" max="1546" width="12.7109375" bestFit="1" customWidth="1"/>
    <col min="1793" max="1793" width="7.7109375" customWidth="1"/>
    <col min="1794" max="1794" width="80.140625" customWidth="1"/>
    <col min="1795" max="1795" width="6.5703125" customWidth="1"/>
    <col min="1796" max="1796" width="6" customWidth="1"/>
    <col min="1797" max="1797" width="14.5703125" customWidth="1"/>
    <col min="1798" max="1798" width="16.5703125" customWidth="1"/>
    <col min="1799" max="1799" width="10.28515625" customWidth="1"/>
    <col min="1800" max="1800" width="10.7109375" customWidth="1"/>
    <col min="1801" max="1801" width="11.42578125" customWidth="1"/>
    <col min="1802" max="1802" width="12.7109375" bestFit="1" customWidth="1"/>
    <col min="2049" max="2049" width="7.7109375" customWidth="1"/>
    <col min="2050" max="2050" width="80.140625" customWidth="1"/>
    <col min="2051" max="2051" width="6.5703125" customWidth="1"/>
    <col min="2052" max="2052" width="6" customWidth="1"/>
    <col min="2053" max="2053" width="14.5703125" customWidth="1"/>
    <col min="2054" max="2054" width="16.5703125" customWidth="1"/>
    <col min="2055" max="2055" width="10.28515625" customWidth="1"/>
    <col min="2056" max="2056" width="10.7109375" customWidth="1"/>
    <col min="2057" max="2057" width="11.42578125" customWidth="1"/>
    <col min="2058" max="2058" width="12.7109375" bestFit="1" customWidth="1"/>
    <col min="2305" max="2305" width="7.7109375" customWidth="1"/>
    <col min="2306" max="2306" width="80.140625" customWidth="1"/>
    <col min="2307" max="2307" width="6.5703125" customWidth="1"/>
    <col min="2308" max="2308" width="6" customWidth="1"/>
    <col min="2309" max="2309" width="14.5703125" customWidth="1"/>
    <col min="2310" max="2310" width="16.5703125" customWidth="1"/>
    <col min="2311" max="2311" width="10.28515625" customWidth="1"/>
    <col min="2312" max="2312" width="10.7109375" customWidth="1"/>
    <col min="2313" max="2313" width="11.42578125" customWidth="1"/>
    <col min="2314" max="2314" width="12.7109375" bestFit="1" customWidth="1"/>
    <col min="2561" max="2561" width="7.7109375" customWidth="1"/>
    <col min="2562" max="2562" width="80.140625" customWidth="1"/>
    <col min="2563" max="2563" width="6.5703125" customWidth="1"/>
    <col min="2564" max="2564" width="6" customWidth="1"/>
    <col min="2565" max="2565" width="14.5703125" customWidth="1"/>
    <col min="2566" max="2566" width="16.5703125" customWidth="1"/>
    <col min="2567" max="2567" width="10.28515625" customWidth="1"/>
    <col min="2568" max="2568" width="10.7109375" customWidth="1"/>
    <col min="2569" max="2569" width="11.42578125" customWidth="1"/>
    <col min="2570" max="2570" width="12.7109375" bestFit="1" customWidth="1"/>
    <col min="2817" max="2817" width="7.7109375" customWidth="1"/>
    <col min="2818" max="2818" width="80.140625" customWidth="1"/>
    <col min="2819" max="2819" width="6.5703125" customWidth="1"/>
    <col min="2820" max="2820" width="6" customWidth="1"/>
    <col min="2821" max="2821" width="14.5703125" customWidth="1"/>
    <col min="2822" max="2822" width="16.5703125" customWidth="1"/>
    <col min="2823" max="2823" width="10.28515625" customWidth="1"/>
    <col min="2824" max="2824" width="10.7109375" customWidth="1"/>
    <col min="2825" max="2825" width="11.42578125" customWidth="1"/>
    <col min="2826" max="2826" width="12.7109375" bestFit="1" customWidth="1"/>
    <col min="3073" max="3073" width="7.7109375" customWidth="1"/>
    <col min="3074" max="3074" width="80.140625" customWidth="1"/>
    <col min="3075" max="3075" width="6.5703125" customWidth="1"/>
    <col min="3076" max="3076" width="6" customWidth="1"/>
    <col min="3077" max="3077" width="14.5703125" customWidth="1"/>
    <col min="3078" max="3078" width="16.5703125" customWidth="1"/>
    <col min="3079" max="3079" width="10.28515625" customWidth="1"/>
    <col min="3080" max="3080" width="10.7109375" customWidth="1"/>
    <col min="3081" max="3081" width="11.42578125" customWidth="1"/>
    <col min="3082" max="3082" width="12.7109375" bestFit="1" customWidth="1"/>
    <col min="3329" max="3329" width="7.7109375" customWidth="1"/>
    <col min="3330" max="3330" width="80.140625" customWidth="1"/>
    <col min="3331" max="3331" width="6.5703125" customWidth="1"/>
    <col min="3332" max="3332" width="6" customWidth="1"/>
    <col min="3333" max="3333" width="14.5703125" customWidth="1"/>
    <col min="3334" max="3334" width="16.5703125" customWidth="1"/>
    <col min="3335" max="3335" width="10.28515625" customWidth="1"/>
    <col min="3336" max="3336" width="10.7109375" customWidth="1"/>
    <col min="3337" max="3337" width="11.42578125" customWidth="1"/>
    <col min="3338" max="3338" width="12.7109375" bestFit="1" customWidth="1"/>
    <col min="3585" max="3585" width="7.7109375" customWidth="1"/>
    <col min="3586" max="3586" width="80.140625" customWidth="1"/>
    <col min="3587" max="3587" width="6.5703125" customWidth="1"/>
    <col min="3588" max="3588" width="6" customWidth="1"/>
    <col min="3589" max="3589" width="14.5703125" customWidth="1"/>
    <col min="3590" max="3590" width="16.5703125" customWidth="1"/>
    <col min="3591" max="3591" width="10.28515625" customWidth="1"/>
    <col min="3592" max="3592" width="10.7109375" customWidth="1"/>
    <col min="3593" max="3593" width="11.42578125" customWidth="1"/>
    <col min="3594" max="3594" width="12.7109375" bestFit="1" customWidth="1"/>
    <col min="3841" max="3841" width="7.7109375" customWidth="1"/>
    <col min="3842" max="3842" width="80.140625" customWidth="1"/>
    <col min="3843" max="3843" width="6.5703125" customWidth="1"/>
    <col min="3844" max="3844" width="6" customWidth="1"/>
    <col min="3845" max="3845" width="14.5703125" customWidth="1"/>
    <col min="3846" max="3846" width="16.5703125" customWidth="1"/>
    <col min="3847" max="3847" width="10.28515625" customWidth="1"/>
    <col min="3848" max="3848" width="10.7109375" customWidth="1"/>
    <col min="3849" max="3849" width="11.42578125" customWidth="1"/>
    <col min="3850" max="3850" width="12.7109375" bestFit="1" customWidth="1"/>
    <col min="4097" max="4097" width="7.7109375" customWidth="1"/>
    <col min="4098" max="4098" width="80.140625" customWidth="1"/>
    <col min="4099" max="4099" width="6.5703125" customWidth="1"/>
    <col min="4100" max="4100" width="6" customWidth="1"/>
    <col min="4101" max="4101" width="14.5703125" customWidth="1"/>
    <col min="4102" max="4102" width="16.5703125" customWidth="1"/>
    <col min="4103" max="4103" width="10.28515625" customWidth="1"/>
    <col min="4104" max="4104" width="10.7109375" customWidth="1"/>
    <col min="4105" max="4105" width="11.42578125" customWidth="1"/>
    <col min="4106" max="4106" width="12.7109375" bestFit="1" customWidth="1"/>
    <col min="4353" max="4353" width="7.7109375" customWidth="1"/>
    <col min="4354" max="4354" width="80.140625" customWidth="1"/>
    <col min="4355" max="4355" width="6.5703125" customWidth="1"/>
    <col min="4356" max="4356" width="6" customWidth="1"/>
    <col min="4357" max="4357" width="14.5703125" customWidth="1"/>
    <col min="4358" max="4358" width="16.5703125" customWidth="1"/>
    <col min="4359" max="4359" width="10.28515625" customWidth="1"/>
    <col min="4360" max="4360" width="10.7109375" customWidth="1"/>
    <col min="4361" max="4361" width="11.42578125" customWidth="1"/>
    <col min="4362" max="4362" width="12.7109375" bestFit="1" customWidth="1"/>
    <col min="4609" max="4609" width="7.7109375" customWidth="1"/>
    <col min="4610" max="4610" width="80.140625" customWidth="1"/>
    <col min="4611" max="4611" width="6.5703125" customWidth="1"/>
    <col min="4612" max="4612" width="6" customWidth="1"/>
    <col min="4613" max="4613" width="14.5703125" customWidth="1"/>
    <col min="4614" max="4614" width="16.5703125" customWidth="1"/>
    <col min="4615" max="4615" width="10.28515625" customWidth="1"/>
    <col min="4616" max="4616" width="10.7109375" customWidth="1"/>
    <col min="4617" max="4617" width="11.42578125" customWidth="1"/>
    <col min="4618" max="4618" width="12.7109375" bestFit="1" customWidth="1"/>
    <col min="4865" max="4865" width="7.7109375" customWidth="1"/>
    <col min="4866" max="4866" width="80.140625" customWidth="1"/>
    <col min="4867" max="4867" width="6.5703125" customWidth="1"/>
    <col min="4868" max="4868" width="6" customWidth="1"/>
    <col min="4869" max="4869" width="14.5703125" customWidth="1"/>
    <col min="4870" max="4870" width="16.5703125" customWidth="1"/>
    <col min="4871" max="4871" width="10.28515625" customWidth="1"/>
    <col min="4872" max="4872" width="10.7109375" customWidth="1"/>
    <col min="4873" max="4873" width="11.42578125" customWidth="1"/>
    <col min="4874" max="4874" width="12.7109375" bestFit="1" customWidth="1"/>
    <col min="5121" max="5121" width="7.7109375" customWidth="1"/>
    <col min="5122" max="5122" width="80.140625" customWidth="1"/>
    <col min="5123" max="5123" width="6.5703125" customWidth="1"/>
    <col min="5124" max="5124" width="6" customWidth="1"/>
    <col min="5125" max="5125" width="14.5703125" customWidth="1"/>
    <col min="5126" max="5126" width="16.5703125" customWidth="1"/>
    <col min="5127" max="5127" width="10.28515625" customWidth="1"/>
    <col min="5128" max="5128" width="10.7109375" customWidth="1"/>
    <col min="5129" max="5129" width="11.42578125" customWidth="1"/>
    <col min="5130" max="5130" width="12.7109375" bestFit="1" customWidth="1"/>
    <col min="5377" max="5377" width="7.7109375" customWidth="1"/>
    <col min="5378" max="5378" width="80.140625" customWidth="1"/>
    <col min="5379" max="5379" width="6.5703125" customWidth="1"/>
    <col min="5380" max="5380" width="6" customWidth="1"/>
    <col min="5381" max="5381" width="14.5703125" customWidth="1"/>
    <col min="5382" max="5382" width="16.5703125" customWidth="1"/>
    <col min="5383" max="5383" width="10.28515625" customWidth="1"/>
    <col min="5384" max="5384" width="10.7109375" customWidth="1"/>
    <col min="5385" max="5385" width="11.42578125" customWidth="1"/>
    <col min="5386" max="5386" width="12.7109375" bestFit="1" customWidth="1"/>
    <col min="5633" max="5633" width="7.7109375" customWidth="1"/>
    <col min="5634" max="5634" width="80.140625" customWidth="1"/>
    <col min="5635" max="5635" width="6.5703125" customWidth="1"/>
    <col min="5636" max="5636" width="6" customWidth="1"/>
    <col min="5637" max="5637" width="14.5703125" customWidth="1"/>
    <col min="5638" max="5638" width="16.5703125" customWidth="1"/>
    <col min="5639" max="5639" width="10.28515625" customWidth="1"/>
    <col min="5640" max="5640" width="10.7109375" customWidth="1"/>
    <col min="5641" max="5641" width="11.42578125" customWidth="1"/>
    <col min="5642" max="5642" width="12.7109375" bestFit="1" customWidth="1"/>
    <col min="5889" max="5889" width="7.7109375" customWidth="1"/>
    <col min="5890" max="5890" width="80.140625" customWidth="1"/>
    <col min="5891" max="5891" width="6.5703125" customWidth="1"/>
    <col min="5892" max="5892" width="6" customWidth="1"/>
    <col min="5893" max="5893" width="14.5703125" customWidth="1"/>
    <col min="5894" max="5894" width="16.5703125" customWidth="1"/>
    <col min="5895" max="5895" width="10.28515625" customWidth="1"/>
    <col min="5896" max="5896" width="10.7109375" customWidth="1"/>
    <col min="5897" max="5897" width="11.42578125" customWidth="1"/>
    <col min="5898" max="5898" width="12.7109375" bestFit="1" customWidth="1"/>
    <col min="6145" max="6145" width="7.7109375" customWidth="1"/>
    <col min="6146" max="6146" width="80.140625" customWidth="1"/>
    <col min="6147" max="6147" width="6.5703125" customWidth="1"/>
    <col min="6148" max="6148" width="6" customWidth="1"/>
    <col min="6149" max="6149" width="14.5703125" customWidth="1"/>
    <col min="6150" max="6150" width="16.5703125" customWidth="1"/>
    <col min="6151" max="6151" width="10.28515625" customWidth="1"/>
    <col min="6152" max="6152" width="10.7109375" customWidth="1"/>
    <col min="6153" max="6153" width="11.42578125" customWidth="1"/>
    <col min="6154" max="6154" width="12.7109375" bestFit="1" customWidth="1"/>
    <col min="6401" max="6401" width="7.7109375" customWidth="1"/>
    <col min="6402" max="6402" width="80.140625" customWidth="1"/>
    <col min="6403" max="6403" width="6.5703125" customWidth="1"/>
    <col min="6404" max="6404" width="6" customWidth="1"/>
    <col min="6405" max="6405" width="14.5703125" customWidth="1"/>
    <col min="6406" max="6406" width="16.5703125" customWidth="1"/>
    <col min="6407" max="6407" width="10.28515625" customWidth="1"/>
    <col min="6408" max="6408" width="10.7109375" customWidth="1"/>
    <col min="6409" max="6409" width="11.42578125" customWidth="1"/>
    <col min="6410" max="6410" width="12.7109375" bestFit="1" customWidth="1"/>
    <col min="6657" max="6657" width="7.7109375" customWidth="1"/>
    <col min="6658" max="6658" width="80.140625" customWidth="1"/>
    <col min="6659" max="6659" width="6.5703125" customWidth="1"/>
    <col min="6660" max="6660" width="6" customWidth="1"/>
    <col min="6661" max="6661" width="14.5703125" customWidth="1"/>
    <col min="6662" max="6662" width="16.5703125" customWidth="1"/>
    <col min="6663" max="6663" width="10.28515625" customWidth="1"/>
    <col min="6664" max="6664" width="10.7109375" customWidth="1"/>
    <col min="6665" max="6665" width="11.42578125" customWidth="1"/>
    <col min="6666" max="6666" width="12.7109375" bestFit="1" customWidth="1"/>
    <col min="6913" max="6913" width="7.7109375" customWidth="1"/>
    <col min="6914" max="6914" width="80.140625" customWidth="1"/>
    <col min="6915" max="6915" width="6.5703125" customWidth="1"/>
    <col min="6916" max="6916" width="6" customWidth="1"/>
    <col min="6917" max="6917" width="14.5703125" customWidth="1"/>
    <col min="6918" max="6918" width="16.5703125" customWidth="1"/>
    <col min="6919" max="6919" width="10.28515625" customWidth="1"/>
    <col min="6920" max="6920" width="10.7109375" customWidth="1"/>
    <col min="6921" max="6921" width="11.42578125" customWidth="1"/>
    <col min="6922" max="6922" width="12.7109375" bestFit="1" customWidth="1"/>
    <col min="7169" max="7169" width="7.7109375" customWidth="1"/>
    <col min="7170" max="7170" width="80.140625" customWidth="1"/>
    <col min="7171" max="7171" width="6.5703125" customWidth="1"/>
    <col min="7172" max="7172" width="6" customWidth="1"/>
    <col min="7173" max="7173" width="14.5703125" customWidth="1"/>
    <col min="7174" max="7174" width="16.5703125" customWidth="1"/>
    <col min="7175" max="7175" width="10.28515625" customWidth="1"/>
    <col min="7176" max="7176" width="10.7109375" customWidth="1"/>
    <col min="7177" max="7177" width="11.42578125" customWidth="1"/>
    <col min="7178" max="7178" width="12.7109375" bestFit="1" customWidth="1"/>
    <col min="7425" max="7425" width="7.7109375" customWidth="1"/>
    <col min="7426" max="7426" width="80.140625" customWidth="1"/>
    <col min="7427" max="7427" width="6.5703125" customWidth="1"/>
    <col min="7428" max="7428" width="6" customWidth="1"/>
    <col min="7429" max="7429" width="14.5703125" customWidth="1"/>
    <col min="7430" max="7430" width="16.5703125" customWidth="1"/>
    <col min="7431" max="7431" width="10.28515625" customWidth="1"/>
    <col min="7432" max="7432" width="10.7109375" customWidth="1"/>
    <col min="7433" max="7433" width="11.42578125" customWidth="1"/>
    <col min="7434" max="7434" width="12.7109375" bestFit="1" customWidth="1"/>
    <col min="7681" max="7681" width="7.7109375" customWidth="1"/>
    <col min="7682" max="7682" width="80.140625" customWidth="1"/>
    <col min="7683" max="7683" width="6.5703125" customWidth="1"/>
    <col min="7684" max="7684" width="6" customWidth="1"/>
    <col min="7685" max="7685" width="14.5703125" customWidth="1"/>
    <col min="7686" max="7686" width="16.5703125" customWidth="1"/>
    <col min="7687" max="7687" width="10.28515625" customWidth="1"/>
    <col min="7688" max="7688" width="10.7109375" customWidth="1"/>
    <col min="7689" max="7689" width="11.42578125" customWidth="1"/>
    <col min="7690" max="7690" width="12.7109375" bestFit="1" customWidth="1"/>
    <col min="7937" max="7937" width="7.7109375" customWidth="1"/>
    <col min="7938" max="7938" width="80.140625" customWidth="1"/>
    <col min="7939" max="7939" width="6.5703125" customWidth="1"/>
    <col min="7940" max="7940" width="6" customWidth="1"/>
    <col min="7941" max="7941" width="14.5703125" customWidth="1"/>
    <col min="7942" max="7942" width="16.5703125" customWidth="1"/>
    <col min="7943" max="7943" width="10.28515625" customWidth="1"/>
    <col min="7944" max="7944" width="10.7109375" customWidth="1"/>
    <col min="7945" max="7945" width="11.42578125" customWidth="1"/>
    <col min="7946" max="7946" width="12.7109375" bestFit="1" customWidth="1"/>
    <col min="8193" max="8193" width="7.7109375" customWidth="1"/>
    <col min="8194" max="8194" width="80.140625" customWidth="1"/>
    <col min="8195" max="8195" width="6.5703125" customWidth="1"/>
    <col min="8196" max="8196" width="6" customWidth="1"/>
    <col min="8197" max="8197" width="14.5703125" customWidth="1"/>
    <col min="8198" max="8198" width="16.5703125" customWidth="1"/>
    <col min="8199" max="8199" width="10.28515625" customWidth="1"/>
    <col min="8200" max="8200" width="10.7109375" customWidth="1"/>
    <col min="8201" max="8201" width="11.42578125" customWidth="1"/>
    <col min="8202" max="8202" width="12.7109375" bestFit="1" customWidth="1"/>
    <col min="8449" max="8449" width="7.7109375" customWidth="1"/>
    <col min="8450" max="8450" width="80.140625" customWidth="1"/>
    <col min="8451" max="8451" width="6.5703125" customWidth="1"/>
    <col min="8452" max="8452" width="6" customWidth="1"/>
    <col min="8453" max="8453" width="14.5703125" customWidth="1"/>
    <col min="8454" max="8454" width="16.5703125" customWidth="1"/>
    <col min="8455" max="8455" width="10.28515625" customWidth="1"/>
    <col min="8456" max="8456" width="10.7109375" customWidth="1"/>
    <col min="8457" max="8457" width="11.42578125" customWidth="1"/>
    <col min="8458" max="8458" width="12.7109375" bestFit="1" customWidth="1"/>
    <col min="8705" max="8705" width="7.7109375" customWidth="1"/>
    <col min="8706" max="8706" width="80.140625" customWidth="1"/>
    <col min="8707" max="8707" width="6.5703125" customWidth="1"/>
    <col min="8708" max="8708" width="6" customWidth="1"/>
    <col min="8709" max="8709" width="14.5703125" customWidth="1"/>
    <col min="8710" max="8710" width="16.5703125" customWidth="1"/>
    <col min="8711" max="8711" width="10.28515625" customWidth="1"/>
    <col min="8712" max="8712" width="10.7109375" customWidth="1"/>
    <col min="8713" max="8713" width="11.42578125" customWidth="1"/>
    <col min="8714" max="8714" width="12.7109375" bestFit="1" customWidth="1"/>
    <col min="8961" max="8961" width="7.7109375" customWidth="1"/>
    <col min="8962" max="8962" width="80.140625" customWidth="1"/>
    <col min="8963" max="8963" width="6.5703125" customWidth="1"/>
    <col min="8964" max="8964" width="6" customWidth="1"/>
    <col min="8965" max="8965" width="14.5703125" customWidth="1"/>
    <col min="8966" max="8966" width="16.5703125" customWidth="1"/>
    <col min="8967" max="8967" width="10.28515625" customWidth="1"/>
    <col min="8968" max="8968" width="10.7109375" customWidth="1"/>
    <col min="8969" max="8969" width="11.42578125" customWidth="1"/>
    <col min="8970" max="8970" width="12.7109375" bestFit="1" customWidth="1"/>
    <col min="9217" max="9217" width="7.7109375" customWidth="1"/>
    <col min="9218" max="9218" width="80.140625" customWidth="1"/>
    <col min="9219" max="9219" width="6.5703125" customWidth="1"/>
    <col min="9220" max="9220" width="6" customWidth="1"/>
    <col min="9221" max="9221" width="14.5703125" customWidth="1"/>
    <col min="9222" max="9222" width="16.5703125" customWidth="1"/>
    <col min="9223" max="9223" width="10.28515625" customWidth="1"/>
    <col min="9224" max="9224" width="10.7109375" customWidth="1"/>
    <col min="9225" max="9225" width="11.42578125" customWidth="1"/>
    <col min="9226" max="9226" width="12.7109375" bestFit="1" customWidth="1"/>
    <col min="9473" max="9473" width="7.7109375" customWidth="1"/>
    <col min="9474" max="9474" width="80.140625" customWidth="1"/>
    <col min="9475" max="9475" width="6.5703125" customWidth="1"/>
    <col min="9476" max="9476" width="6" customWidth="1"/>
    <col min="9477" max="9477" width="14.5703125" customWidth="1"/>
    <col min="9478" max="9478" width="16.5703125" customWidth="1"/>
    <col min="9479" max="9479" width="10.28515625" customWidth="1"/>
    <col min="9480" max="9480" width="10.7109375" customWidth="1"/>
    <col min="9481" max="9481" width="11.42578125" customWidth="1"/>
    <col min="9482" max="9482" width="12.7109375" bestFit="1" customWidth="1"/>
    <col min="9729" max="9729" width="7.7109375" customWidth="1"/>
    <col min="9730" max="9730" width="80.140625" customWidth="1"/>
    <col min="9731" max="9731" width="6.5703125" customWidth="1"/>
    <col min="9732" max="9732" width="6" customWidth="1"/>
    <col min="9733" max="9733" width="14.5703125" customWidth="1"/>
    <col min="9734" max="9734" width="16.5703125" customWidth="1"/>
    <col min="9735" max="9735" width="10.28515625" customWidth="1"/>
    <col min="9736" max="9736" width="10.7109375" customWidth="1"/>
    <col min="9737" max="9737" width="11.42578125" customWidth="1"/>
    <col min="9738" max="9738" width="12.7109375" bestFit="1" customWidth="1"/>
    <col min="9985" max="9985" width="7.7109375" customWidth="1"/>
    <col min="9986" max="9986" width="80.140625" customWidth="1"/>
    <col min="9987" max="9987" width="6.5703125" customWidth="1"/>
    <col min="9988" max="9988" width="6" customWidth="1"/>
    <col min="9989" max="9989" width="14.5703125" customWidth="1"/>
    <col min="9990" max="9990" width="16.5703125" customWidth="1"/>
    <col min="9991" max="9991" width="10.28515625" customWidth="1"/>
    <col min="9992" max="9992" width="10.7109375" customWidth="1"/>
    <col min="9993" max="9993" width="11.42578125" customWidth="1"/>
    <col min="9994" max="9994" width="12.7109375" bestFit="1" customWidth="1"/>
    <col min="10241" max="10241" width="7.7109375" customWidth="1"/>
    <col min="10242" max="10242" width="80.140625" customWidth="1"/>
    <col min="10243" max="10243" width="6.5703125" customWidth="1"/>
    <col min="10244" max="10244" width="6" customWidth="1"/>
    <col min="10245" max="10245" width="14.5703125" customWidth="1"/>
    <col min="10246" max="10246" width="16.5703125" customWidth="1"/>
    <col min="10247" max="10247" width="10.28515625" customWidth="1"/>
    <col min="10248" max="10248" width="10.7109375" customWidth="1"/>
    <col min="10249" max="10249" width="11.42578125" customWidth="1"/>
    <col min="10250" max="10250" width="12.7109375" bestFit="1" customWidth="1"/>
    <col min="10497" max="10497" width="7.7109375" customWidth="1"/>
    <col min="10498" max="10498" width="80.140625" customWidth="1"/>
    <col min="10499" max="10499" width="6.5703125" customWidth="1"/>
    <col min="10500" max="10500" width="6" customWidth="1"/>
    <col min="10501" max="10501" width="14.5703125" customWidth="1"/>
    <col min="10502" max="10502" width="16.5703125" customWidth="1"/>
    <col min="10503" max="10503" width="10.28515625" customWidth="1"/>
    <col min="10504" max="10504" width="10.7109375" customWidth="1"/>
    <col min="10505" max="10505" width="11.42578125" customWidth="1"/>
    <col min="10506" max="10506" width="12.7109375" bestFit="1" customWidth="1"/>
    <col min="10753" max="10753" width="7.7109375" customWidth="1"/>
    <col min="10754" max="10754" width="80.140625" customWidth="1"/>
    <col min="10755" max="10755" width="6.5703125" customWidth="1"/>
    <col min="10756" max="10756" width="6" customWidth="1"/>
    <col min="10757" max="10757" width="14.5703125" customWidth="1"/>
    <col min="10758" max="10758" width="16.5703125" customWidth="1"/>
    <col min="10759" max="10759" width="10.28515625" customWidth="1"/>
    <col min="10760" max="10760" width="10.7109375" customWidth="1"/>
    <col min="10761" max="10761" width="11.42578125" customWidth="1"/>
    <col min="10762" max="10762" width="12.7109375" bestFit="1" customWidth="1"/>
    <col min="11009" max="11009" width="7.7109375" customWidth="1"/>
    <col min="11010" max="11010" width="80.140625" customWidth="1"/>
    <col min="11011" max="11011" width="6.5703125" customWidth="1"/>
    <col min="11012" max="11012" width="6" customWidth="1"/>
    <col min="11013" max="11013" width="14.5703125" customWidth="1"/>
    <col min="11014" max="11014" width="16.5703125" customWidth="1"/>
    <col min="11015" max="11015" width="10.28515625" customWidth="1"/>
    <col min="11016" max="11016" width="10.7109375" customWidth="1"/>
    <col min="11017" max="11017" width="11.42578125" customWidth="1"/>
    <col min="11018" max="11018" width="12.7109375" bestFit="1" customWidth="1"/>
    <col min="11265" max="11265" width="7.7109375" customWidth="1"/>
    <col min="11266" max="11266" width="80.140625" customWidth="1"/>
    <col min="11267" max="11267" width="6.5703125" customWidth="1"/>
    <col min="11268" max="11268" width="6" customWidth="1"/>
    <col min="11269" max="11269" width="14.5703125" customWidth="1"/>
    <col min="11270" max="11270" width="16.5703125" customWidth="1"/>
    <col min="11271" max="11271" width="10.28515625" customWidth="1"/>
    <col min="11272" max="11272" width="10.7109375" customWidth="1"/>
    <col min="11273" max="11273" width="11.42578125" customWidth="1"/>
    <col min="11274" max="11274" width="12.7109375" bestFit="1" customWidth="1"/>
    <col min="11521" max="11521" width="7.7109375" customWidth="1"/>
    <col min="11522" max="11522" width="80.140625" customWidth="1"/>
    <col min="11523" max="11523" width="6.5703125" customWidth="1"/>
    <col min="11524" max="11524" width="6" customWidth="1"/>
    <col min="11525" max="11525" width="14.5703125" customWidth="1"/>
    <col min="11526" max="11526" width="16.5703125" customWidth="1"/>
    <col min="11527" max="11527" width="10.28515625" customWidth="1"/>
    <col min="11528" max="11528" width="10.7109375" customWidth="1"/>
    <col min="11529" max="11529" width="11.42578125" customWidth="1"/>
    <col min="11530" max="11530" width="12.7109375" bestFit="1" customWidth="1"/>
    <col min="11777" max="11777" width="7.7109375" customWidth="1"/>
    <col min="11778" max="11778" width="80.140625" customWidth="1"/>
    <col min="11779" max="11779" width="6.5703125" customWidth="1"/>
    <col min="11780" max="11780" width="6" customWidth="1"/>
    <col min="11781" max="11781" width="14.5703125" customWidth="1"/>
    <col min="11782" max="11782" width="16.5703125" customWidth="1"/>
    <col min="11783" max="11783" width="10.28515625" customWidth="1"/>
    <col min="11784" max="11784" width="10.7109375" customWidth="1"/>
    <col min="11785" max="11785" width="11.42578125" customWidth="1"/>
    <col min="11786" max="11786" width="12.7109375" bestFit="1" customWidth="1"/>
    <col min="12033" max="12033" width="7.7109375" customWidth="1"/>
    <col min="12034" max="12034" width="80.140625" customWidth="1"/>
    <col min="12035" max="12035" width="6.5703125" customWidth="1"/>
    <col min="12036" max="12036" width="6" customWidth="1"/>
    <col min="12037" max="12037" width="14.5703125" customWidth="1"/>
    <col min="12038" max="12038" width="16.5703125" customWidth="1"/>
    <col min="12039" max="12039" width="10.28515625" customWidth="1"/>
    <col min="12040" max="12040" width="10.7109375" customWidth="1"/>
    <col min="12041" max="12041" width="11.42578125" customWidth="1"/>
    <col min="12042" max="12042" width="12.7109375" bestFit="1" customWidth="1"/>
    <col min="12289" max="12289" width="7.7109375" customWidth="1"/>
    <col min="12290" max="12290" width="80.140625" customWidth="1"/>
    <col min="12291" max="12291" width="6.5703125" customWidth="1"/>
    <col min="12292" max="12292" width="6" customWidth="1"/>
    <col min="12293" max="12293" width="14.5703125" customWidth="1"/>
    <col min="12294" max="12294" width="16.5703125" customWidth="1"/>
    <col min="12295" max="12295" width="10.28515625" customWidth="1"/>
    <col min="12296" max="12296" width="10.7109375" customWidth="1"/>
    <col min="12297" max="12297" width="11.42578125" customWidth="1"/>
    <col min="12298" max="12298" width="12.7109375" bestFit="1" customWidth="1"/>
    <col min="12545" max="12545" width="7.7109375" customWidth="1"/>
    <col min="12546" max="12546" width="80.140625" customWidth="1"/>
    <col min="12547" max="12547" width="6.5703125" customWidth="1"/>
    <col min="12548" max="12548" width="6" customWidth="1"/>
    <col min="12549" max="12549" width="14.5703125" customWidth="1"/>
    <col min="12550" max="12550" width="16.5703125" customWidth="1"/>
    <col min="12551" max="12551" width="10.28515625" customWidth="1"/>
    <col min="12552" max="12552" width="10.7109375" customWidth="1"/>
    <col min="12553" max="12553" width="11.42578125" customWidth="1"/>
    <col min="12554" max="12554" width="12.7109375" bestFit="1" customWidth="1"/>
    <col min="12801" max="12801" width="7.7109375" customWidth="1"/>
    <col min="12802" max="12802" width="80.140625" customWidth="1"/>
    <col min="12803" max="12803" width="6.5703125" customWidth="1"/>
    <col min="12804" max="12804" width="6" customWidth="1"/>
    <col min="12805" max="12805" width="14.5703125" customWidth="1"/>
    <col min="12806" max="12806" width="16.5703125" customWidth="1"/>
    <col min="12807" max="12807" width="10.28515625" customWidth="1"/>
    <col min="12808" max="12808" width="10.7109375" customWidth="1"/>
    <col min="12809" max="12809" width="11.42578125" customWidth="1"/>
    <col min="12810" max="12810" width="12.7109375" bestFit="1" customWidth="1"/>
    <col min="13057" max="13057" width="7.7109375" customWidth="1"/>
    <col min="13058" max="13058" width="80.140625" customWidth="1"/>
    <col min="13059" max="13059" width="6.5703125" customWidth="1"/>
    <col min="13060" max="13060" width="6" customWidth="1"/>
    <col min="13061" max="13061" width="14.5703125" customWidth="1"/>
    <col min="13062" max="13062" width="16.5703125" customWidth="1"/>
    <col min="13063" max="13063" width="10.28515625" customWidth="1"/>
    <col min="13064" max="13064" width="10.7109375" customWidth="1"/>
    <col min="13065" max="13065" width="11.42578125" customWidth="1"/>
    <col min="13066" max="13066" width="12.7109375" bestFit="1" customWidth="1"/>
    <col min="13313" max="13313" width="7.7109375" customWidth="1"/>
    <col min="13314" max="13314" width="80.140625" customWidth="1"/>
    <col min="13315" max="13315" width="6.5703125" customWidth="1"/>
    <col min="13316" max="13316" width="6" customWidth="1"/>
    <col min="13317" max="13317" width="14.5703125" customWidth="1"/>
    <col min="13318" max="13318" width="16.5703125" customWidth="1"/>
    <col min="13319" max="13319" width="10.28515625" customWidth="1"/>
    <col min="13320" max="13320" width="10.7109375" customWidth="1"/>
    <col min="13321" max="13321" width="11.42578125" customWidth="1"/>
    <col min="13322" max="13322" width="12.7109375" bestFit="1" customWidth="1"/>
    <col min="13569" max="13569" width="7.7109375" customWidth="1"/>
    <col min="13570" max="13570" width="80.140625" customWidth="1"/>
    <col min="13571" max="13571" width="6.5703125" customWidth="1"/>
    <col min="13572" max="13572" width="6" customWidth="1"/>
    <col min="13573" max="13573" width="14.5703125" customWidth="1"/>
    <col min="13574" max="13574" width="16.5703125" customWidth="1"/>
    <col min="13575" max="13575" width="10.28515625" customWidth="1"/>
    <col min="13576" max="13576" width="10.7109375" customWidth="1"/>
    <col min="13577" max="13577" width="11.42578125" customWidth="1"/>
    <col min="13578" max="13578" width="12.7109375" bestFit="1" customWidth="1"/>
    <col min="13825" max="13825" width="7.7109375" customWidth="1"/>
    <col min="13826" max="13826" width="80.140625" customWidth="1"/>
    <col min="13827" max="13827" width="6.5703125" customWidth="1"/>
    <col min="13828" max="13828" width="6" customWidth="1"/>
    <col min="13829" max="13829" width="14.5703125" customWidth="1"/>
    <col min="13830" max="13830" width="16.5703125" customWidth="1"/>
    <col min="13831" max="13831" width="10.28515625" customWidth="1"/>
    <col min="13832" max="13832" width="10.7109375" customWidth="1"/>
    <col min="13833" max="13833" width="11.42578125" customWidth="1"/>
    <col min="13834" max="13834" width="12.7109375" bestFit="1" customWidth="1"/>
    <col min="14081" max="14081" width="7.7109375" customWidth="1"/>
    <col min="14082" max="14082" width="80.140625" customWidth="1"/>
    <col min="14083" max="14083" width="6.5703125" customWidth="1"/>
    <col min="14084" max="14084" width="6" customWidth="1"/>
    <col min="14085" max="14085" width="14.5703125" customWidth="1"/>
    <col min="14086" max="14086" width="16.5703125" customWidth="1"/>
    <col min="14087" max="14087" width="10.28515625" customWidth="1"/>
    <col min="14088" max="14088" width="10.7109375" customWidth="1"/>
    <col min="14089" max="14089" width="11.42578125" customWidth="1"/>
    <col min="14090" max="14090" width="12.7109375" bestFit="1" customWidth="1"/>
    <col min="14337" max="14337" width="7.7109375" customWidth="1"/>
    <col min="14338" max="14338" width="80.140625" customWidth="1"/>
    <col min="14339" max="14339" width="6.5703125" customWidth="1"/>
    <col min="14340" max="14340" width="6" customWidth="1"/>
    <col min="14341" max="14341" width="14.5703125" customWidth="1"/>
    <col min="14342" max="14342" width="16.5703125" customWidth="1"/>
    <col min="14343" max="14343" width="10.28515625" customWidth="1"/>
    <col min="14344" max="14344" width="10.7109375" customWidth="1"/>
    <col min="14345" max="14345" width="11.42578125" customWidth="1"/>
    <col min="14346" max="14346" width="12.7109375" bestFit="1" customWidth="1"/>
    <col min="14593" max="14593" width="7.7109375" customWidth="1"/>
    <col min="14594" max="14594" width="80.140625" customWidth="1"/>
    <col min="14595" max="14595" width="6.5703125" customWidth="1"/>
    <col min="14596" max="14596" width="6" customWidth="1"/>
    <col min="14597" max="14597" width="14.5703125" customWidth="1"/>
    <col min="14598" max="14598" width="16.5703125" customWidth="1"/>
    <col min="14599" max="14599" width="10.28515625" customWidth="1"/>
    <col min="14600" max="14600" width="10.7109375" customWidth="1"/>
    <col min="14601" max="14601" width="11.42578125" customWidth="1"/>
    <col min="14602" max="14602" width="12.7109375" bestFit="1" customWidth="1"/>
    <col min="14849" max="14849" width="7.7109375" customWidth="1"/>
    <col min="14850" max="14850" width="80.140625" customWidth="1"/>
    <col min="14851" max="14851" width="6.5703125" customWidth="1"/>
    <col min="14852" max="14852" width="6" customWidth="1"/>
    <col min="14853" max="14853" width="14.5703125" customWidth="1"/>
    <col min="14854" max="14854" width="16.5703125" customWidth="1"/>
    <col min="14855" max="14855" width="10.28515625" customWidth="1"/>
    <col min="14856" max="14856" width="10.7109375" customWidth="1"/>
    <col min="14857" max="14857" width="11.42578125" customWidth="1"/>
    <col min="14858" max="14858" width="12.7109375" bestFit="1" customWidth="1"/>
    <col min="15105" max="15105" width="7.7109375" customWidth="1"/>
    <col min="15106" max="15106" width="80.140625" customWidth="1"/>
    <col min="15107" max="15107" width="6.5703125" customWidth="1"/>
    <col min="15108" max="15108" width="6" customWidth="1"/>
    <col min="15109" max="15109" width="14.5703125" customWidth="1"/>
    <col min="15110" max="15110" width="16.5703125" customWidth="1"/>
    <col min="15111" max="15111" width="10.28515625" customWidth="1"/>
    <col min="15112" max="15112" width="10.7109375" customWidth="1"/>
    <col min="15113" max="15113" width="11.42578125" customWidth="1"/>
    <col min="15114" max="15114" width="12.7109375" bestFit="1" customWidth="1"/>
    <col min="15361" max="15361" width="7.7109375" customWidth="1"/>
    <col min="15362" max="15362" width="80.140625" customWidth="1"/>
    <col min="15363" max="15363" width="6.5703125" customWidth="1"/>
    <col min="15364" max="15364" width="6" customWidth="1"/>
    <col min="15365" max="15365" width="14.5703125" customWidth="1"/>
    <col min="15366" max="15366" width="16.5703125" customWidth="1"/>
    <col min="15367" max="15367" width="10.28515625" customWidth="1"/>
    <col min="15368" max="15368" width="10.7109375" customWidth="1"/>
    <col min="15369" max="15369" width="11.42578125" customWidth="1"/>
    <col min="15370" max="15370" width="12.7109375" bestFit="1" customWidth="1"/>
    <col min="15617" max="15617" width="7.7109375" customWidth="1"/>
    <col min="15618" max="15618" width="80.140625" customWidth="1"/>
    <col min="15619" max="15619" width="6.5703125" customWidth="1"/>
    <col min="15620" max="15620" width="6" customWidth="1"/>
    <col min="15621" max="15621" width="14.5703125" customWidth="1"/>
    <col min="15622" max="15622" width="16.5703125" customWidth="1"/>
    <col min="15623" max="15623" width="10.28515625" customWidth="1"/>
    <col min="15624" max="15624" width="10.7109375" customWidth="1"/>
    <col min="15625" max="15625" width="11.42578125" customWidth="1"/>
    <col min="15626" max="15626" width="12.7109375" bestFit="1" customWidth="1"/>
    <col min="15873" max="15873" width="7.7109375" customWidth="1"/>
    <col min="15874" max="15874" width="80.140625" customWidth="1"/>
    <col min="15875" max="15875" width="6.5703125" customWidth="1"/>
    <col min="15876" max="15876" width="6" customWidth="1"/>
    <col min="15877" max="15877" width="14.5703125" customWidth="1"/>
    <col min="15878" max="15878" width="16.5703125" customWidth="1"/>
    <col min="15879" max="15879" width="10.28515625" customWidth="1"/>
    <col min="15880" max="15880" width="10.7109375" customWidth="1"/>
    <col min="15881" max="15881" width="11.42578125" customWidth="1"/>
    <col min="15882" max="15882" width="12.7109375" bestFit="1" customWidth="1"/>
    <col min="16129" max="16129" width="7.7109375" customWidth="1"/>
    <col min="16130" max="16130" width="80.140625" customWidth="1"/>
    <col min="16131" max="16131" width="6.5703125" customWidth="1"/>
    <col min="16132" max="16132" width="6" customWidth="1"/>
    <col min="16133" max="16133" width="14.5703125" customWidth="1"/>
    <col min="16134" max="16134" width="16.5703125" customWidth="1"/>
    <col min="16135" max="16135" width="10.28515625" customWidth="1"/>
    <col min="16136" max="16136" width="10.7109375" customWidth="1"/>
    <col min="16137" max="16137" width="11.42578125" customWidth="1"/>
    <col min="16138" max="16138" width="12.7109375" bestFit="1" customWidth="1"/>
  </cols>
  <sheetData>
    <row r="2" spans="1:9" s="33" customFormat="1" ht="18.75" x14ac:dyDescent="0.3">
      <c r="A2" s="30"/>
      <c r="B2" s="31"/>
      <c r="C2" s="32"/>
      <c r="D2" s="32"/>
      <c r="E2" s="32"/>
      <c r="F2" s="32"/>
      <c r="G2" s="32"/>
      <c r="H2" s="32"/>
      <c r="I2" s="32"/>
    </row>
    <row r="3" spans="1:9" s="36" customFormat="1" ht="18.75" x14ac:dyDescent="0.3">
      <c r="A3" s="30"/>
      <c r="B3" s="34" t="s">
        <v>34</v>
      </c>
      <c r="C3" s="35"/>
      <c r="D3" s="35"/>
      <c r="E3" s="35"/>
      <c r="F3" s="35"/>
      <c r="G3" s="35"/>
      <c r="H3" s="35"/>
      <c r="I3" s="35"/>
    </row>
    <row r="4" spans="1:9" s="36" customFormat="1" ht="18.75" x14ac:dyDescent="0.3">
      <c r="A4" s="37"/>
      <c r="B4" s="38"/>
      <c r="C4" s="35"/>
      <c r="D4" s="35"/>
      <c r="E4" s="35"/>
      <c r="F4" s="35"/>
      <c r="G4" s="35"/>
      <c r="H4" s="35"/>
      <c r="I4" s="35"/>
    </row>
    <row r="5" spans="1:9" ht="13.5" customHeight="1" thickBot="1" x14ac:dyDescent="0.3"/>
    <row r="6" spans="1:9" ht="19.5" thickBot="1" x14ac:dyDescent="0.35">
      <c r="A6" s="39"/>
      <c r="B6" s="40"/>
      <c r="C6" s="41"/>
      <c r="D6" s="41"/>
      <c r="E6" s="41"/>
      <c r="F6" s="41"/>
      <c r="G6" s="41"/>
      <c r="H6" s="42"/>
      <c r="I6" s="43"/>
    </row>
    <row r="7" spans="1:9" ht="16.5" thickBot="1" x14ac:dyDescent="0.3">
      <c r="A7" s="44" t="s">
        <v>35</v>
      </c>
      <c r="B7" s="45" t="s">
        <v>5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6" t="s">
        <v>41</v>
      </c>
      <c r="I7" s="47" t="s">
        <v>8</v>
      </c>
    </row>
    <row r="8" spans="1:9" s="52" customFormat="1" x14ac:dyDescent="0.25">
      <c r="A8" s="48">
        <v>1</v>
      </c>
      <c r="B8" s="49" t="s">
        <v>42</v>
      </c>
      <c r="C8" s="50" t="s">
        <v>43</v>
      </c>
      <c r="D8" s="50">
        <v>1</v>
      </c>
      <c r="E8" s="50"/>
      <c r="F8" s="50"/>
      <c r="G8" s="51">
        <f>D8*E8</f>
        <v>0</v>
      </c>
      <c r="H8" s="51">
        <f>D8*F8</f>
        <v>0</v>
      </c>
      <c r="I8" s="51">
        <f>G8+H8</f>
        <v>0</v>
      </c>
    </row>
    <row r="9" spans="1:9" s="52" customFormat="1" x14ac:dyDescent="0.25">
      <c r="A9" s="48">
        <v>2</v>
      </c>
      <c r="B9" s="49" t="s">
        <v>44</v>
      </c>
      <c r="C9" s="50" t="s">
        <v>43</v>
      </c>
      <c r="D9" s="50">
        <v>2</v>
      </c>
      <c r="E9" s="50"/>
      <c r="F9" s="50"/>
      <c r="G9" s="51">
        <f>D9*E9</f>
        <v>0</v>
      </c>
      <c r="H9" s="51">
        <f>D9*F9</f>
        <v>0</v>
      </c>
      <c r="I9" s="51">
        <f>G9+H9</f>
        <v>0</v>
      </c>
    </row>
    <row r="10" spans="1:9" s="52" customFormat="1" x14ac:dyDescent="0.25">
      <c r="A10" s="48">
        <v>3</v>
      </c>
      <c r="B10" s="49" t="s">
        <v>45</v>
      </c>
      <c r="C10" s="50" t="s">
        <v>43</v>
      </c>
      <c r="D10" s="50">
        <v>2</v>
      </c>
      <c r="E10" s="50"/>
      <c r="F10" s="50"/>
      <c r="G10" s="51">
        <f t="shared" ref="G10:G21" si="0">D10*E10</f>
        <v>0</v>
      </c>
      <c r="H10" s="51">
        <f t="shared" ref="H10:H21" si="1">D10*F10</f>
        <v>0</v>
      </c>
      <c r="I10" s="51">
        <f t="shared" ref="I10:I21" si="2">G10+H10</f>
        <v>0</v>
      </c>
    </row>
    <row r="11" spans="1:9" s="52" customFormat="1" x14ac:dyDescent="0.25">
      <c r="A11" s="48">
        <v>4</v>
      </c>
      <c r="B11" s="49" t="s">
        <v>46</v>
      </c>
      <c r="C11" s="50" t="s">
        <v>43</v>
      </c>
      <c r="D11" s="50">
        <v>2</v>
      </c>
      <c r="E11" s="50"/>
      <c r="F11" s="50"/>
      <c r="G11" s="51">
        <f t="shared" si="0"/>
        <v>0</v>
      </c>
      <c r="H11" s="51">
        <f t="shared" si="1"/>
        <v>0</v>
      </c>
      <c r="I11" s="51">
        <f t="shared" si="2"/>
        <v>0</v>
      </c>
    </row>
    <row r="12" spans="1:9" s="52" customFormat="1" x14ac:dyDescent="0.25">
      <c r="A12" s="48">
        <v>5</v>
      </c>
      <c r="B12" s="49" t="s">
        <v>47</v>
      </c>
      <c r="C12" s="50" t="s">
        <v>43</v>
      </c>
      <c r="D12" s="50">
        <v>2</v>
      </c>
      <c r="E12" s="50"/>
      <c r="F12" s="50"/>
      <c r="G12" s="51">
        <f t="shared" si="0"/>
        <v>0</v>
      </c>
      <c r="H12" s="51">
        <f t="shared" si="1"/>
        <v>0</v>
      </c>
      <c r="I12" s="51">
        <f t="shared" si="2"/>
        <v>0</v>
      </c>
    </row>
    <row r="13" spans="1:9" s="52" customFormat="1" x14ac:dyDescent="0.25">
      <c r="A13" s="48">
        <v>6</v>
      </c>
      <c r="B13" s="49" t="s">
        <v>48</v>
      </c>
      <c r="C13" s="50" t="s">
        <v>43</v>
      </c>
      <c r="D13" s="50">
        <v>2</v>
      </c>
      <c r="E13" s="50"/>
      <c r="F13" s="50"/>
      <c r="G13" s="51"/>
      <c r="H13" s="51"/>
      <c r="I13" s="51"/>
    </row>
    <row r="14" spans="1:9" s="52" customFormat="1" x14ac:dyDescent="0.25">
      <c r="A14" s="48">
        <v>7</v>
      </c>
      <c r="B14" s="49" t="s">
        <v>49</v>
      </c>
      <c r="C14" s="50" t="s">
        <v>43</v>
      </c>
      <c r="D14" s="50">
        <v>2</v>
      </c>
      <c r="E14" s="50"/>
      <c r="F14" s="50"/>
      <c r="G14" s="51"/>
      <c r="H14" s="51"/>
      <c r="I14" s="51"/>
    </row>
    <row r="15" spans="1:9" s="52" customFormat="1" x14ac:dyDescent="0.25">
      <c r="A15" s="48">
        <v>8</v>
      </c>
      <c r="B15" s="49" t="s">
        <v>50</v>
      </c>
      <c r="C15" s="50" t="s">
        <v>43</v>
      </c>
      <c r="D15" s="50">
        <v>1</v>
      </c>
      <c r="E15" s="50"/>
      <c r="F15" s="50"/>
      <c r="G15" s="51">
        <f t="shared" si="0"/>
        <v>0</v>
      </c>
      <c r="H15" s="51">
        <f t="shared" si="1"/>
        <v>0</v>
      </c>
      <c r="I15" s="51">
        <f t="shared" si="2"/>
        <v>0</v>
      </c>
    </row>
    <row r="16" spans="1:9" s="52" customFormat="1" x14ac:dyDescent="0.25">
      <c r="A16" s="48">
        <v>9</v>
      </c>
      <c r="B16" s="49" t="s">
        <v>51</v>
      </c>
      <c r="C16" s="50" t="s">
        <v>43</v>
      </c>
      <c r="D16" s="50">
        <v>2</v>
      </c>
      <c r="E16" s="50"/>
      <c r="F16" s="50"/>
      <c r="G16" s="51"/>
      <c r="H16" s="51">
        <f t="shared" si="1"/>
        <v>0</v>
      </c>
      <c r="I16" s="51">
        <f t="shared" si="2"/>
        <v>0</v>
      </c>
    </row>
    <row r="17" spans="1:10" s="52" customFormat="1" x14ac:dyDescent="0.25">
      <c r="A17" s="48">
        <v>10</v>
      </c>
      <c r="B17" s="49" t="s">
        <v>52</v>
      </c>
      <c r="C17" s="50" t="s">
        <v>43</v>
      </c>
      <c r="D17" s="50">
        <v>1</v>
      </c>
      <c r="E17" s="50"/>
      <c r="F17" s="50"/>
      <c r="G17" s="51">
        <f t="shared" si="0"/>
        <v>0</v>
      </c>
      <c r="H17" s="51">
        <f t="shared" si="1"/>
        <v>0</v>
      </c>
      <c r="I17" s="51">
        <f t="shared" si="2"/>
        <v>0</v>
      </c>
    </row>
    <row r="18" spans="1:10" s="52" customFormat="1" x14ac:dyDescent="0.25">
      <c r="A18" s="48">
        <v>11</v>
      </c>
      <c r="B18" s="49" t="s">
        <v>53</v>
      </c>
      <c r="C18" s="50" t="s">
        <v>43</v>
      </c>
      <c r="D18" s="50">
        <v>1</v>
      </c>
      <c r="E18" s="50"/>
      <c r="F18" s="50"/>
      <c r="G18" s="51"/>
      <c r="H18" s="51"/>
      <c r="I18" s="51"/>
    </row>
    <row r="19" spans="1:10" s="52" customFormat="1" x14ac:dyDescent="0.25">
      <c r="A19" s="48">
        <v>12</v>
      </c>
      <c r="B19" s="49" t="s">
        <v>54</v>
      </c>
      <c r="C19" s="50" t="s">
        <v>55</v>
      </c>
      <c r="D19" s="50">
        <v>1</v>
      </c>
      <c r="E19" s="50"/>
      <c r="F19" s="50"/>
      <c r="G19" s="51">
        <f t="shared" si="0"/>
        <v>0</v>
      </c>
      <c r="H19" s="51">
        <f t="shared" si="1"/>
        <v>0</v>
      </c>
      <c r="I19" s="51">
        <f t="shared" si="2"/>
        <v>0</v>
      </c>
    </row>
    <row r="20" spans="1:10" s="52" customFormat="1" x14ac:dyDescent="0.25">
      <c r="A20" s="48">
        <v>13</v>
      </c>
      <c r="B20" s="49" t="s">
        <v>56</v>
      </c>
      <c r="C20" s="50" t="s">
        <v>55</v>
      </c>
      <c r="D20" s="50">
        <v>1</v>
      </c>
      <c r="E20" s="50"/>
      <c r="F20" s="50"/>
      <c r="G20" s="51"/>
      <c r="H20" s="51"/>
      <c r="I20" s="51"/>
    </row>
    <row r="21" spans="1:10" s="52" customFormat="1" ht="15.75" thickBot="1" x14ac:dyDescent="0.3">
      <c r="A21" s="48">
        <v>14</v>
      </c>
      <c r="B21" s="49" t="s">
        <v>57</v>
      </c>
      <c r="C21" s="50" t="s">
        <v>58</v>
      </c>
      <c r="D21" s="50">
        <v>3</v>
      </c>
      <c r="E21" s="50"/>
      <c r="F21" s="50"/>
      <c r="G21" s="51">
        <f t="shared" si="0"/>
        <v>0</v>
      </c>
      <c r="H21" s="51">
        <f t="shared" si="1"/>
        <v>0</v>
      </c>
      <c r="I21" s="51">
        <f t="shared" si="2"/>
        <v>0</v>
      </c>
    </row>
    <row r="22" spans="1:10" s="58" customFormat="1" ht="16.5" thickBot="1" x14ac:dyDescent="0.3">
      <c r="A22" s="53"/>
      <c r="B22" s="54" t="s">
        <v>59</v>
      </c>
      <c r="C22" s="54"/>
      <c r="D22" s="54"/>
      <c r="E22" s="54"/>
      <c r="F22" s="54"/>
      <c r="G22" s="54"/>
      <c r="H22" s="55"/>
      <c r="I22" s="56">
        <f>SUM(G7:G21)</f>
        <v>0</v>
      </c>
      <c r="J22" s="57"/>
    </row>
    <row r="23" spans="1:10" s="58" customFormat="1" ht="16.5" thickBot="1" x14ac:dyDescent="0.3">
      <c r="A23" s="53"/>
      <c r="B23" s="54" t="s">
        <v>60</v>
      </c>
      <c r="C23" s="54"/>
      <c r="D23" s="54"/>
      <c r="E23" s="54"/>
      <c r="F23" s="54"/>
      <c r="G23" s="54"/>
      <c r="H23" s="55"/>
      <c r="I23" s="56">
        <f>SUM(H8:H21)</f>
        <v>0</v>
      </c>
      <c r="J23" s="57"/>
    </row>
    <row r="24" spans="1:10" s="58" customFormat="1" ht="16.5" thickBot="1" x14ac:dyDescent="0.3">
      <c r="A24" s="53"/>
      <c r="B24" s="54" t="s">
        <v>61</v>
      </c>
      <c r="C24" s="54"/>
      <c r="D24" s="54"/>
      <c r="E24" s="54"/>
      <c r="F24" s="54"/>
      <c r="G24" s="54"/>
      <c r="H24" s="55"/>
      <c r="I24" s="56">
        <f>SUM(I22:I23)</f>
        <v>0</v>
      </c>
      <c r="J24" s="57"/>
    </row>
    <row r="25" spans="1:10" ht="15.75" thickBot="1" x14ac:dyDescent="0.3">
      <c r="A25" s="59"/>
      <c r="B25" s="60" t="s">
        <v>62</v>
      </c>
      <c r="I25" s="61">
        <f xml:space="preserve"> CEILING( I24*0.21,0.1)</f>
        <v>0</v>
      </c>
    </row>
    <row r="26" spans="1:10" s="66" customFormat="1" ht="16.5" thickBot="1" x14ac:dyDescent="0.3">
      <c r="A26" s="62"/>
      <c r="B26" s="63" t="s">
        <v>63</v>
      </c>
      <c r="C26" s="63"/>
      <c r="D26" s="63"/>
      <c r="E26" s="63"/>
      <c r="F26" s="63"/>
      <c r="G26" s="63"/>
      <c r="H26" s="64"/>
      <c r="I26" s="65">
        <f>SUM(I24:I25)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A329-24A0-4CFC-A684-D8F89A6121BC}">
  <dimension ref="A1:E28"/>
  <sheetViews>
    <sheetView tabSelected="1" workbookViewId="0">
      <selection activeCell="A5" sqref="A5"/>
    </sheetView>
  </sheetViews>
  <sheetFormatPr defaultRowHeight="15" x14ac:dyDescent="0.25"/>
  <cols>
    <col min="2" max="2" width="79.5703125" customWidth="1"/>
    <col min="3" max="4" width="11.42578125" customWidth="1"/>
    <col min="5" max="5" width="14.42578125" customWidth="1"/>
    <col min="9" max="9" width="56.7109375" customWidth="1"/>
    <col min="11" max="11" width="13.28515625" customWidth="1"/>
    <col min="12" max="12" width="11.28515625" customWidth="1"/>
    <col min="13" max="13" width="13.5703125" customWidth="1"/>
    <col min="14" max="14" width="11.42578125" customWidth="1"/>
  </cols>
  <sheetData>
    <row r="1" spans="1:5" ht="15" customHeight="1" x14ac:dyDescent="0.25">
      <c r="A1" s="68" t="s">
        <v>2</v>
      </c>
      <c r="B1" s="69"/>
      <c r="C1" s="72"/>
      <c r="D1" s="73"/>
      <c r="E1" s="74"/>
    </row>
    <row r="2" spans="1:5" ht="15.75" thickBot="1" x14ac:dyDescent="0.3">
      <c r="A2" s="70"/>
      <c r="B2" s="71"/>
      <c r="C2" s="75"/>
      <c r="D2" s="76"/>
      <c r="E2" s="77"/>
    </row>
    <row r="3" spans="1:5" x14ac:dyDescent="0.25">
      <c r="A3" s="78" t="s">
        <v>3</v>
      </c>
      <c r="B3" s="79"/>
      <c r="C3" s="79"/>
      <c r="D3" s="79"/>
      <c r="E3" s="80"/>
    </row>
    <row r="4" spans="1:5" x14ac:dyDescent="0.25">
      <c r="A4" s="7" t="s">
        <v>4</v>
      </c>
      <c r="B4" s="8" t="s">
        <v>5</v>
      </c>
      <c r="C4" s="8" t="s">
        <v>6</v>
      </c>
      <c r="D4" s="8" t="s">
        <v>7</v>
      </c>
      <c r="E4" s="9" t="s">
        <v>8</v>
      </c>
    </row>
    <row r="5" spans="1:5" ht="30" x14ac:dyDescent="0.25">
      <c r="A5" s="10">
        <v>1</v>
      </c>
      <c r="B5" s="11" t="s">
        <v>64</v>
      </c>
      <c r="C5" s="12"/>
      <c r="D5" s="10">
        <v>2</v>
      </c>
      <c r="E5" s="13">
        <f t="shared" ref="E5:E23" si="0">C5*D5</f>
        <v>0</v>
      </c>
    </row>
    <row r="6" spans="1:5" ht="30" x14ac:dyDescent="0.25">
      <c r="A6" s="10">
        <v>2</v>
      </c>
      <c r="B6" s="11" t="s">
        <v>65</v>
      </c>
      <c r="C6" s="12"/>
      <c r="D6" s="10">
        <v>1</v>
      </c>
      <c r="E6" s="13">
        <f t="shared" si="0"/>
        <v>0</v>
      </c>
    </row>
    <row r="7" spans="1:5" x14ac:dyDescent="0.25">
      <c r="A7" s="10">
        <v>3</v>
      </c>
      <c r="B7" s="11" t="s">
        <v>9</v>
      </c>
      <c r="C7" s="12"/>
      <c r="D7" s="10">
        <v>2</v>
      </c>
      <c r="E7" s="13">
        <f t="shared" si="0"/>
        <v>0</v>
      </c>
    </row>
    <row r="8" spans="1:5" x14ac:dyDescent="0.25">
      <c r="A8" s="10">
        <v>4</v>
      </c>
      <c r="B8" s="11" t="s">
        <v>10</v>
      </c>
      <c r="C8" s="12"/>
      <c r="D8" s="10">
        <v>1</v>
      </c>
      <c r="E8" s="13">
        <f t="shared" si="0"/>
        <v>0</v>
      </c>
    </row>
    <row r="9" spans="1:5" ht="42" customHeight="1" x14ac:dyDescent="0.25">
      <c r="A9" s="10">
        <v>5</v>
      </c>
      <c r="B9" s="14" t="s">
        <v>11</v>
      </c>
      <c r="C9" s="12"/>
      <c r="D9" s="10">
        <v>1</v>
      </c>
      <c r="E9" s="13">
        <f t="shared" si="0"/>
        <v>0</v>
      </c>
    </row>
    <row r="10" spans="1:5" ht="42" customHeight="1" x14ac:dyDescent="0.25">
      <c r="A10" s="10">
        <v>6</v>
      </c>
      <c r="B10" s="14" t="s">
        <v>12</v>
      </c>
      <c r="C10" s="12"/>
      <c r="D10" s="10">
        <v>1</v>
      </c>
      <c r="E10" s="13">
        <f t="shared" si="0"/>
        <v>0</v>
      </c>
    </row>
    <row r="11" spans="1:5" ht="42" customHeight="1" x14ac:dyDescent="0.25">
      <c r="A11" s="10">
        <v>7</v>
      </c>
      <c r="B11" s="14" t="s">
        <v>13</v>
      </c>
      <c r="C11" s="12"/>
      <c r="D11" s="10">
        <v>1</v>
      </c>
      <c r="E11" s="13">
        <f t="shared" si="0"/>
        <v>0</v>
      </c>
    </row>
    <row r="12" spans="1:5" ht="42" customHeight="1" x14ac:dyDescent="0.25">
      <c r="A12" s="10">
        <v>8</v>
      </c>
      <c r="B12" s="14" t="s">
        <v>14</v>
      </c>
      <c r="C12" s="12"/>
      <c r="D12" s="10">
        <v>1</v>
      </c>
      <c r="E12" s="13">
        <f t="shared" si="0"/>
        <v>0</v>
      </c>
    </row>
    <row r="13" spans="1:5" ht="42" customHeight="1" x14ac:dyDescent="0.25">
      <c r="A13" s="10">
        <v>9</v>
      </c>
      <c r="B13" s="14" t="s">
        <v>15</v>
      </c>
      <c r="C13" s="12"/>
      <c r="D13" s="10">
        <v>1</v>
      </c>
      <c r="E13" s="13">
        <f t="shared" si="0"/>
        <v>0</v>
      </c>
    </row>
    <row r="14" spans="1:5" ht="42" customHeight="1" x14ac:dyDescent="0.25">
      <c r="A14" s="10">
        <v>10</v>
      </c>
      <c r="B14" s="3" t="s">
        <v>16</v>
      </c>
      <c r="C14" s="12"/>
      <c r="D14" s="10">
        <v>1</v>
      </c>
      <c r="E14" s="13">
        <f t="shared" si="0"/>
        <v>0</v>
      </c>
    </row>
    <row r="15" spans="1:5" ht="42" customHeight="1" x14ac:dyDescent="0.25">
      <c r="A15" s="10">
        <v>11</v>
      </c>
      <c r="B15" s="3" t="s">
        <v>17</v>
      </c>
      <c r="C15" s="12"/>
      <c r="D15" s="10">
        <v>1</v>
      </c>
      <c r="E15" s="13">
        <f t="shared" si="0"/>
        <v>0</v>
      </c>
    </row>
    <row r="16" spans="1:5" ht="42" customHeight="1" x14ac:dyDescent="0.25">
      <c r="A16" s="10">
        <v>12</v>
      </c>
      <c r="B16" s="3" t="s">
        <v>18</v>
      </c>
      <c r="C16" s="12"/>
      <c r="D16" s="10">
        <v>1</v>
      </c>
      <c r="E16" s="13">
        <f t="shared" si="0"/>
        <v>0</v>
      </c>
    </row>
    <row r="17" spans="1:5" ht="42" customHeight="1" x14ac:dyDescent="0.25">
      <c r="A17" s="10">
        <v>13</v>
      </c>
      <c r="B17" s="3" t="s">
        <v>19</v>
      </c>
      <c r="C17" s="12"/>
      <c r="D17" s="10">
        <v>1</v>
      </c>
      <c r="E17" s="13">
        <f t="shared" si="0"/>
        <v>0</v>
      </c>
    </row>
    <row r="18" spans="1:5" ht="42" customHeight="1" x14ac:dyDescent="0.25">
      <c r="A18" s="10">
        <v>14</v>
      </c>
      <c r="B18" s="3" t="s">
        <v>20</v>
      </c>
      <c r="C18" s="12"/>
      <c r="D18" s="10">
        <v>1</v>
      </c>
      <c r="E18" s="13">
        <f t="shared" si="0"/>
        <v>0</v>
      </c>
    </row>
    <row r="19" spans="1:5" ht="42" customHeight="1" x14ac:dyDescent="0.25">
      <c r="A19" s="10">
        <v>15</v>
      </c>
      <c r="B19" s="14" t="s">
        <v>21</v>
      </c>
      <c r="C19" s="12"/>
      <c r="D19" s="10">
        <v>1</v>
      </c>
      <c r="E19" s="13">
        <f t="shared" si="0"/>
        <v>0</v>
      </c>
    </row>
    <row r="20" spans="1:5" ht="42" customHeight="1" x14ac:dyDescent="0.25">
      <c r="A20" s="10">
        <v>16</v>
      </c>
      <c r="B20" s="14" t="s">
        <v>22</v>
      </c>
      <c r="C20" s="12"/>
      <c r="D20" s="10">
        <v>1</v>
      </c>
      <c r="E20" s="13">
        <f t="shared" si="0"/>
        <v>0</v>
      </c>
    </row>
    <row r="21" spans="1:5" ht="42" customHeight="1" x14ac:dyDescent="0.25">
      <c r="A21" s="10">
        <v>17</v>
      </c>
      <c r="B21" s="14" t="s">
        <v>23</v>
      </c>
      <c r="C21" s="12"/>
      <c r="D21" s="10">
        <v>1</v>
      </c>
      <c r="E21" s="13">
        <f t="shared" si="0"/>
        <v>0</v>
      </c>
    </row>
    <row r="22" spans="1:5" ht="42" customHeight="1" x14ac:dyDescent="0.25">
      <c r="A22" s="10">
        <v>18</v>
      </c>
      <c r="B22" s="14" t="s">
        <v>24</v>
      </c>
      <c r="C22" s="12"/>
      <c r="D22" s="10">
        <v>1</v>
      </c>
      <c r="E22" s="13">
        <f t="shared" si="0"/>
        <v>0</v>
      </c>
    </row>
    <row r="23" spans="1:5" ht="42" customHeight="1" x14ac:dyDescent="0.25">
      <c r="A23" s="10">
        <v>19</v>
      </c>
      <c r="B23" s="14" t="s">
        <v>25</v>
      </c>
      <c r="C23" s="12"/>
      <c r="D23" s="10">
        <v>1</v>
      </c>
      <c r="E23" s="13">
        <f t="shared" si="0"/>
        <v>0</v>
      </c>
    </row>
    <row r="24" spans="1:5" x14ac:dyDescent="0.25">
      <c r="A24" s="15"/>
      <c r="B24" s="81" t="s">
        <v>26</v>
      </c>
      <c r="C24" s="81"/>
      <c r="D24" s="16"/>
      <c r="E24" s="17">
        <f>SUM(E5:E23)</f>
        <v>0</v>
      </c>
    </row>
    <row r="25" spans="1:5" x14ac:dyDescent="0.25">
      <c r="A25" s="18"/>
      <c r="B25" s="67" t="s">
        <v>27</v>
      </c>
      <c r="C25" s="67"/>
      <c r="D25" s="19">
        <v>0.21</v>
      </c>
      <c r="E25" s="20">
        <f>SUM(E24/100*21)</f>
        <v>0</v>
      </c>
    </row>
    <row r="26" spans="1:5" x14ac:dyDescent="0.25">
      <c r="A26" s="18"/>
      <c r="B26" s="67" t="s">
        <v>28</v>
      </c>
      <c r="C26" s="67"/>
      <c r="D26" s="21"/>
      <c r="E26" s="20">
        <f>SUM(E24:E25)</f>
        <v>0</v>
      </c>
    </row>
    <row r="27" spans="1:5" x14ac:dyDescent="0.25">
      <c r="A27" s="18"/>
      <c r="B27" s="21"/>
      <c r="C27" s="21"/>
      <c r="D27" s="21"/>
      <c r="E27" s="22"/>
    </row>
    <row r="28" spans="1:5" ht="15.75" thickBot="1" x14ac:dyDescent="0.3">
      <c r="A28" s="23"/>
      <c r="B28" s="24"/>
      <c r="C28" s="24"/>
      <c r="D28" s="24"/>
      <c r="E28" s="25"/>
    </row>
  </sheetData>
  <mergeCells count="6">
    <mergeCell ref="B26:C26"/>
    <mergeCell ref="A1:B2"/>
    <mergeCell ref="C1:E2"/>
    <mergeCell ref="A3:E3"/>
    <mergeCell ref="B24:C24"/>
    <mergeCell ref="B25:C2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AD3A-294D-4B82-BFCE-2D7B56C70B48}">
  <dimension ref="A1:E28"/>
  <sheetViews>
    <sheetView workbookViewId="0">
      <selection activeCell="A5" sqref="A5"/>
    </sheetView>
  </sheetViews>
  <sheetFormatPr defaultRowHeight="15" x14ac:dyDescent="0.25"/>
  <cols>
    <col min="2" max="2" width="79.5703125" customWidth="1"/>
    <col min="3" max="4" width="11.42578125" customWidth="1"/>
    <col min="5" max="5" width="14.42578125" customWidth="1"/>
    <col min="9" max="9" width="56.7109375" customWidth="1"/>
    <col min="11" max="11" width="13.28515625" customWidth="1"/>
    <col min="12" max="12" width="11.28515625" customWidth="1"/>
    <col min="13" max="13" width="13.5703125" customWidth="1"/>
    <col min="14" max="14" width="11.42578125" customWidth="1"/>
  </cols>
  <sheetData>
    <row r="1" spans="1:5" ht="15" customHeight="1" x14ac:dyDescent="0.25">
      <c r="A1" s="68" t="s">
        <v>2</v>
      </c>
      <c r="B1" s="69"/>
      <c r="C1" s="72"/>
      <c r="D1" s="73"/>
      <c r="E1" s="74"/>
    </row>
    <row r="2" spans="1:5" ht="15.75" thickBot="1" x14ac:dyDescent="0.3">
      <c r="A2" s="70"/>
      <c r="B2" s="71"/>
      <c r="C2" s="75"/>
      <c r="D2" s="76"/>
      <c r="E2" s="77"/>
    </row>
    <row r="3" spans="1:5" x14ac:dyDescent="0.25">
      <c r="A3" s="78" t="s">
        <v>3</v>
      </c>
      <c r="B3" s="79"/>
      <c r="C3" s="79"/>
      <c r="D3" s="79"/>
      <c r="E3" s="80"/>
    </row>
    <row r="4" spans="1:5" x14ac:dyDescent="0.25">
      <c r="A4" s="7" t="s">
        <v>4</v>
      </c>
      <c r="B4" s="8" t="s">
        <v>5</v>
      </c>
      <c r="C4" s="8" t="s">
        <v>6</v>
      </c>
      <c r="D4" s="8" t="s">
        <v>7</v>
      </c>
      <c r="E4" s="9" t="s">
        <v>8</v>
      </c>
    </row>
    <row r="5" spans="1:5" ht="30" x14ac:dyDescent="0.25">
      <c r="A5" s="10">
        <v>1</v>
      </c>
      <c r="B5" s="11" t="s">
        <v>64</v>
      </c>
      <c r="C5" s="12"/>
      <c r="D5" s="10">
        <v>2</v>
      </c>
      <c r="E5" s="13">
        <f t="shared" ref="E5:E23" si="0">C5*D5</f>
        <v>0</v>
      </c>
    </row>
    <row r="6" spans="1:5" ht="30" x14ac:dyDescent="0.25">
      <c r="A6" s="10">
        <v>2</v>
      </c>
      <c r="B6" s="11" t="s">
        <v>65</v>
      </c>
      <c r="C6" s="12"/>
      <c r="D6" s="10">
        <v>1</v>
      </c>
      <c r="E6" s="13">
        <f t="shared" si="0"/>
        <v>0</v>
      </c>
    </row>
    <row r="7" spans="1:5" x14ac:dyDescent="0.25">
      <c r="A7" s="10">
        <v>3</v>
      </c>
      <c r="B7" s="11" t="s">
        <v>9</v>
      </c>
      <c r="C7" s="12"/>
      <c r="D7" s="10">
        <v>2</v>
      </c>
      <c r="E7" s="13">
        <f t="shared" si="0"/>
        <v>0</v>
      </c>
    </row>
    <row r="8" spans="1:5" x14ac:dyDescent="0.25">
      <c r="A8" s="10">
        <v>4</v>
      </c>
      <c r="B8" s="11" t="s">
        <v>10</v>
      </c>
      <c r="C8" s="12"/>
      <c r="D8" s="10">
        <v>1</v>
      </c>
      <c r="E8" s="13">
        <f t="shared" si="0"/>
        <v>0</v>
      </c>
    </row>
    <row r="9" spans="1:5" ht="42" customHeight="1" x14ac:dyDescent="0.25">
      <c r="A9" s="10">
        <v>5</v>
      </c>
      <c r="B9" s="14" t="s">
        <v>11</v>
      </c>
      <c r="C9" s="12"/>
      <c r="D9" s="10">
        <v>1</v>
      </c>
      <c r="E9" s="13">
        <f t="shared" si="0"/>
        <v>0</v>
      </c>
    </row>
    <row r="10" spans="1:5" ht="42" customHeight="1" x14ac:dyDescent="0.25">
      <c r="A10" s="10">
        <v>6</v>
      </c>
      <c r="B10" s="14" t="s">
        <v>12</v>
      </c>
      <c r="C10" s="12"/>
      <c r="D10" s="10">
        <v>1</v>
      </c>
      <c r="E10" s="13">
        <f t="shared" si="0"/>
        <v>0</v>
      </c>
    </row>
    <row r="11" spans="1:5" ht="42" customHeight="1" x14ac:dyDescent="0.25">
      <c r="A11" s="10">
        <v>7</v>
      </c>
      <c r="B11" s="14" t="s">
        <v>13</v>
      </c>
      <c r="C11" s="12"/>
      <c r="D11" s="10">
        <v>1</v>
      </c>
      <c r="E11" s="13">
        <f t="shared" si="0"/>
        <v>0</v>
      </c>
    </row>
    <row r="12" spans="1:5" ht="42" customHeight="1" x14ac:dyDescent="0.25">
      <c r="A12" s="10">
        <v>8</v>
      </c>
      <c r="B12" s="14" t="s">
        <v>14</v>
      </c>
      <c r="C12" s="12"/>
      <c r="D12" s="10">
        <v>1</v>
      </c>
      <c r="E12" s="13">
        <f t="shared" si="0"/>
        <v>0</v>
      </c>
    </row>
    <row r="13" spans="1:5" ht="42" customHeight="1" x14ac:dyDescent="0.25">
      <c r="A13" s="10">
        <v>9</v>
      </c>
      <c r="B13" s="14" t="s">
        <v>15</v>
      </c>
      <c r="C13" s="12"/>
      <c r="D13" s="10">
        <v>1</v>
      </c>
      <c r="E13" s="13">
        <f t="shared" si="0"/>
        <v>0</v>
      </c>
    </row>
    <row r="14" spans="1:5" ht="42" customHeight="1" x14ac:dyDescent="0.25">
      <c r="A14" s="10">
        <v>10</v>
      </c>
      <c r="B14" s="3" t="s">
        <v>16</v>
      </c>
      <c r="C14" s="12"/>
      <c r="D14" s="10">
        <v>1</v>
      </c>
      <c r="E14" s="13">
        <f t="shared" si="0"/>
        <v>0</v>
      </c>
    </row>
    <row r="15" spans="1:5" ht="42" customHeight="1" x14ac:dyDescent="0.25">
      <c r="A15" s="10">
        <v>11</v>
      </c>
      <c r="B15" s="3" t="s">
        <v>17</v>
      </c>
      <c r="C15" s="12"/>
      <c r="D15" s="10">
        <v>1</v>
      </c>
      <c r="E15" s="13">
        <f t="shared" si="0"/>
        <v>0</v>
      </c>
    </row>
    <row r="16" spans="1:5" ht="42" customHeight="1" x14ac:dyDescent="0.25">
      <c r="A16" s="10">
        <v>12</v>
      </c>
      <c r="B16" s="3" t="s">
        <v>18</v>
      </c>
      <c r="C16" s="12"/>
      <c r="D16" s="10">
        <v>1</v>
      </c>
      <c r="E16" s="13">
        <f t="shared" si="0"/>
        <v>0</v>
      </c>
    </row>
    <row r="17" spans="1:5" ht="42" customHeight="1" x14ac:dyDescent="0.25">
      <c r="A17" s="10">
        <v>13</v>
      </c>
      <c r="B17" s="3" t="s">
        <v>19</v>
      </c>
      <c r="C17" s="12"/>
      <c r="D17" s="10">
        <v>1</v>
      </c>
      <c r="E17" s="13">
        <f t="shared" si="0"/>
        <v>0</v>
      </c>
    </row>
    <row r="18" spans="1:5" ht="42" customHeight="1" x14ac:dyDescent="0.25">
      <c r="A18" s="10">
        <v>14</v>
      </c>
      <c r="B18" s="3" t="s">
        <v>20</v>
      </c>
      <c r="C18" s="12"/>
      <c r="D18" s="10">
        <v>1</v>
      </c>
      <c r="E18" s="13">
        <f t="shared" si="0"/>
        <v>0</v>
      </c>
    </row>
    <row r="19" spans="1:5" ht="42" customHeight="1" x14ac:dyDescent="0.25">
      <c r="A19" s="10">
        <v>15</v>
      </c>
      <c r="B19" s="14" t="s">
        <v>21</v>
      </c>
      <c r="C19" s="12"/>
      <c r="D19" s="10">
        <v>1</v>
      </c>
      <c r="E19" s="13">
        <f t="shared" si="0"/>
        <v>0</v>
      </c>
    </row>
    <row r="20" spans="1:5" ht="42" customHeight="1" x14ac:dyDescent="0.25">
      <c r="A20" s="10">
        <v>16</v>
      </c>
      <c r="B20" s="14" t="s">
        <v>22</v>
      </c>
      <c r="C20" s="12"/>
      <c r="D20" s="10">
        <v>1</v>
      </c>
      <c r="E20" s="13">
        <f t="shared" si="0"/>
        <v>0</v>
      </c>
    </row>
    <row r="21" spans="1:5" ht="42" customHeight="1" x14ac:dyDescent="0.25">
      <c r="A21" s="10">
        <v>17</v>
      </c>
      <c r="B21" s="14" t="s">
        <v>23</v>
      </c>
      <c r="C21" s="12"/>
      <c r="D21" s="10">
        <v>1</v>
      </c>
      <c r="E21" s="13">
        <f t="shared" si="0"/>
        <v>0</v>
      </c>
    </row>
    <row r="22" spans="1:5" ht="42" customHeight="1" x14ac:dyDescent="0.25">
      <c r="A22" s="10">
        <v>18</v>
      </c>
      <c r="B22" s="14" t="s">
        <v>24</v>
      </c>
      <c r="C22" s="12"/>
      <c r="D22" s="10">
        <v>1</v>
      </c>
      <c r="E22" s="13">
        <f t="shared" si="0"/>
        <v>0</v>
      </c>
    </row>
    <row r="23" spans="1:5" ht="42" customHeight="1" x14ac:dyDescent="0.25">
      <c r="A23" s="10">
        <v>19</v>
      </c>
      <c r="B23" s="14" t="s">
        <v>25</v>
      </c>
      <c r="C23" s="12"/>
      <c r="D23" s="10">
        <v>1</v>
      </c>
      <c r="E23" s="13">
        <f t="shared" si="0"/>
        <v>0</v>
      </c>
    </row>
    <row r="24" spans="1:5" x14ac:dyDescent="0.25">
      <c r="A24" s="15"/>
      <c r="B24" s="81" t="s">
        <v>26</v>
      </c>
      <c r="C24" s="81"/>
      <c r="D24" s="16"/>
      <c r="E24" s="17">
        <f>SUM(E5:E23)</f>
        <v>0</v>
      </c>
    </row>
    <row r="25" spans="1:5" x14ac:dyDescent="0.25">
      <c r="A25" s="18"/>
      <c r="B25" s="67" t="s">
        <v>27</v>
      </c>
      <c r="C25" s="67"/>
      <c r="D25" s="19">
        <v>0.21</v>
      </c>
      <c r="E25" s="20">
        <f>SUM(E24/100*21)</f>
        <v>0</v>
      </c>
    </row>
    <row r="26" spans="1:5" x14ac:dyDescent="0.25">
      <c r="A26" s="18"/>
      <c r="B26" s="67" t="s">
        <v>28</v>
      </c>
      <c r="C26" s="67"/>
      <c r="D26" s="21"/>
      <c r="E26" s="20">
        <f>SUM(E24:E25)</f>
        <v>0</v>
      </c>
    </row>
    <row r="27" spans="1:5" x14ac:dyDescent="0.25">
      <c r="A27" s="18"/>
      <c r="B27" s="21"/>
      <c r="C27" s="21"/>
      <c r="D27" s="21"/>
      <c r="E27" s="22"/>
    </row>
    <row r="28" spans="1:5" ht="15.75" thickBot="1" x14ac:dyDescent="0.3">
      <c r="A28" s="23"/>
      <c r="B28" s="24"/>
      <c r="C28" s="24"/>
      <c r="D28" s="24"/>
      <c r="E28" s="25"/>
    </row>
  </sheetData>
  <mergeCells count="6">
    <mergeCell ref="B26:C26"/>
    <mergeCell ref="A1:B2"/>
    <mergeCell ref="C1:E2"/>
    <mergeCell ref="A3:E3"/>
    <mergeCell ref="B24:C24"/>
    <mergeCell ref="B25:C2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74605A5FCDB4F83B25E1D1611A531" ma:contentTypeVersion="24" ma:contentTypeDescription="Vytvoří nový dokument" ma:contentTypeScope="" ma:versionID="5e0e046657b83293d7ccb8f2b831d057">
  <xsd:schema xmlns:xsd="http://www.w3.org/2001/XMLSchema" xmlns:xs="http://www.w3.org/2001/XMLSchema" xmlns:p="http://schemas.microsoft.com/office/2006/metadata/properties" xmlns:ns2="fc3156d0-6477-4e59-85db-677a3ac3ddef" xmlns:ns3="107ea3ff-ebed-4698-b54c-04cca22f4541" xmlns:ns4="d067044f-c8a9-4d3c-af6b-3960191fe327" xmlns:ns5="0e971b8e-aa6f-435f-bb9a-f99ccc42ee61" xmlns:ns6="64c94459-a6c5-4cf5-89c0-115a7989494d" targetNamespace="http://schemas.microsoft.com/office/2006/metadata/properties" ma:root="true" ma:fieldsID="714ebdea99e26b84d062b3966fdd720d" ns2:_="" ns3:_="" ns4:_="" ns5:_="" ns6:_="">
    <xsd:import namespace="fc3156d0-6477-4e59-85db-677a3ac3ddef"/>
    <xsd:import namespace="107ea3ff-ebed-4698-b54c-04cca22f4541"/>
    <xsd:import namespace="d067044f-c8a9-4d3c-af6b-3960191fe327"/>
    <xsd:import namespace="0e971b8e-aa6f-435f-bb9a-f99ccc42ee61"/>
    <xsd:import namespace="64c94459-a6c5-4cf5-89c0-115a79894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SharedWithDetails" minOccurs="0"/>
                <xsd:element ref="ns4:lcf76f155ced4ddcb4097134ff3c332f" minOccurs="0"/>
                <xsd:element ref="ns6:TaxCatchAll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044f-c8a9-4d3c-af6b-3960191f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1b8e-aa6f-435f-bb9a-f99ccc42ee61" elementFormDefault="qualified">
    <xsd:import namespace="http://schemas.microsoft.com/office/2006/documentManagement/types"/>
    <xsd:import namespace="http://schemas.microsoft.com/office/infopath/2007/PartnerControls"/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aad992-3633-49d6-bab6-2833da5e6d5f}" ma:internalName="TaxCatchAll" ma:showField="CatchAllData" ma:web="64c94459-a6c5-4cf5-89c0-115a79894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067044f-c8a9-4d3c-af6b-3960191fe327" xsi:nil="true"/>
    <lcf76f155ced4ddcb4097134ff3c332f xmlns="d067044f-c8a9-4d3c-af6b-3960191fe327">
      <Terms xmlns="http://schemas.microsoft.com/office/infopath/2007/PartnerControls"/>
    </lcf76f155ced4ddcb4097134ff3c332f>
    <TaxCatchAll xmlns="64c94459-a6c5-4cf5-89c0-115a7989494d" xsi:nil="true"/>
    <_dlc_DocId xmlns="fc3156d0-6477-4e59-85db-677a3ac3ddef">MMB0-338994810-69744</_dlc_DocId>
    <_dlc_DocIdUrl xmlns="fc3156d0-6477-4e59-85db-677a3ac3ddef">
      <Url>https://mmbonline.sharepoint.com/OD/OKD/_layouts/15/DocIdRedir.aspx?ID=MMB0-338994810-69744</Url>
      <Description>MMB0-338994810-69744</Description>
    </_dlc_DocIdUrl>
  </documentManagement>
</p:properties>
</file>

<file path=customXml/itemProps1.xml><?xml version="1.0" encoding="utf-8"?>
<ds:datastoreItem xmlns:ds="http://schemas.openxmlformats.org/officeDocument/2006/customXml" ds:itemID="{1C2EF5AE-C210-4C88-8957-3055ADFDB315}"/>
</file>

<file path=customXml/itemProps2.xml><?xml version="1.0" encoding="utf-8"?>
<ds:datastoreItem xmlns:ds="http://schemas.openxmlformats.org/officeDocument/2006/customXml" ds:itemID="{F7956238-36E1-4022-BE87-3AD3A3BBD109}"/>
</file>

<file path=customXml/itemProps3.xml><?xml version="1.0" encoding="utf-8"?>
<ds:datastoreItem xmlns:ds="http://schemas.openxmlformats.org/officeDocument/2006/customXml" ds:itemID="{DDA87FDE-20BB-4E78-B934-F98E163EBC0F}"/>
</file>

<file path=customXml/itemProps4.xml><?xml version="1.0" encoding="utf-8"?>
<ds:datastoreItem xmlns:ds="http://schemas.openxmlformats.org/officeDocument/2006/customXml" ds:itemID="{9EFB31D2-F334-41F9-B683-A22596DA1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Celkem</vt:lpstr>
      <vt:lpstr>RZ</vt:lpstr>
      <vt:lpstr>Vjezd</vt:lpstr>
      <vt:lpstr>Výjezd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Užáková Lenka</dc:creator>
  <cp:lastModifiedBy>Užáková Lenka</cp:lastModifiedBy>
  <dcterms:created xsi:type="dcterms:W3CDTF">2025-04-09T12:00:33Z</dcterms:created>
  <dcterms:modified xsi:type="dcterms:W3CDTF">2025-07-18T08:00:27Z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0x01010046074605A5FCDB4F83B25E1D1611A531</vt:lpwstr>
  </property>
  <property fmtid="{D5CDD505-2E9C-101B-9397-08002B2CF9AE}" pid="3" name="_dlc_DocIdItemGuid">
    <vt:lpwstr>91fa6aac-81b9-44f1-a9be-c5811ffbab90</vt:lpwstr>
  </property>
  <property fmtid="{D5CDD505-2E9C-101B-9397-08002B2CF9AE}" pid="4" name="MediaServiceImageTags">
    <vt:lpwstr/>
  </property>
</Properties>
</file>