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bonline-my.sharepoint.com/personal/bartoskova_petra_brno_cz/Documents/zakázky/zakazkyOIEF/2026/MŠ Kikrleho/emmb zahájení/EZAK ZAHÁJENÍ/vzmr/"/>
    </mc:Choice>
  </mc:AlternateContent>
  <xr:revisionPtr revIDLastSave="18" documentId="8_{211EFACF-373F-4F37-9658-179121544356}" xr6:coauthVersionLast="47" xr6:coauthVersionMax="47" xr10:uidLastSave="{093D52F2-B0A8-413A-9975-CD11E8D4503A}"/>
  <bookViews>
    <workbookView xWindow="-120" yWindow="-120" windowWidth="29040" windowHeight="15720" xr2:uid="{E0526887-64E9-49E3-A9DD-97056E2B23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31" i="1"/>
  <c r="P32" i="1"/>
  <c r="P33" i="1"/>
  <c r="P34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4" i="1"/>
  <c r="P55" i="1"/>
  <c r="P56" i="1"/>
  <c r="P57" i="1"/>
  <c r="P58" i="1"/>
  <c r="P59" i="1"/>
  <c r="P60" i="1"/>
  <c r="P62" i="1" l="1"/>
  <c r="P64" i="1" s="1"/>
</calcChain>
</file>

<file path=xl/sharedStrings.xml><?xml version="1.0" encoding="utf-8"?>
<sst xmlns="http://schemas.openxmlformats.org/spreadsheetml/2006/main" count="133" uniqueCount="88">
  <si>
    <t>poz.</t>
  </si>
  <si>
    <t>model</t>
  </si>
  <si>
    <t>stručný popis</t>
  </si>
  <si>
    <t>podrobný popis</t>
  </si>
  <si>
    <t>rozměry [ mm ]</t>
  </si>
  <si>
    <t>ks</t>
  </si>
  <si>
    <t>připojení elektro</t>
  </si>
  <si>
    <t>připojení plyn</t>
  </si>
  <si>
    <t>připojení ZTI</t>
  </si>
  <si>
    <t>Cena za MJ</t>
  </si>
  <si>
    <t>Cena  celkem bez DPH</t>
  </si>
  <si>
    <t>š</t>
  </si>
  <si>
    <t>v</t>
  </si>
  <si>
    <t>příkon kW/ks 230V</t>
  </si>
  <si>
    <t xml:space="preserve">příkon kW/ks 400V </t>
  </si>
  <si>
    <t>příkon kW/ks</t>
  </si>
  <si>
    <t>SV</t>
  </si>
  <si>
    <t>TV</t>
  </si>
  <si>
    <t>odpad DN</t>
  </si>
  <si>
    <t>elektro:</t>
  </si>
  <si>
    <t>PŘÍKON CELKEM</t>
  </si>
  <si>
    <t>CELKEM DODÁVKA TECHNOLOGIE BEZ DPH</t>
  </si>
  <si>
    <t>plyn:</t>
  </si>
  <si>
    <t>Montáž, doprava</t>
  </si>
  <si>
    <t>CELKEM ZA REALIZACI BEZ DPH</t>
  </si>
  <si>
    <t>h</t>
  </si>
  <si>
    <t>výdejní vozík</t>
  </si>
  <si>
    <t>Celonerezový výdejní vozík s ohřevem, 3x GN1/1, ovládání na delší straně, 4x kolečka</t>
  </si>
  <si>
    <t>myčka podstolová</t>
  </si>
  <si>
    <t>změkčovač</t>
  </si>
  <si>
    <t>koš</t>
  </si>
  <si>
    <t>malý mycí stůl</t>
  </si>
  <si>
    <t>lednice podstolová</t>
  </si>
  <si>
    <t>mikrovlnka</t>
  </si>
  <si>
    <t>regál</t>
  </si>
  <si>
    <t>Přípravna 2.NP</t>
  </si>
  <si>
    <t>stůl příprava</t>
  </si>
  <si>
    <t>prostor pro lednici</t>
  </si>
  <si>
    <t xml:space="preserve">koš </t>
  </si>
  <si>
    <t>podstolová myčka</t>
  </si>
  <si>
    <t>podstavec</t>
  </si>
  <si>
    <t>změkčovač vody</t>
  </si>
  <si>
    <t>výdejní parapet</t>
  </si>
  <si>
    <t>myčka na černé nádobí</t>
  </si>
  <si>
    <t>digestoř</t>
  </si>
  <si>
    <t>svařovaný dřez</t>
  </si>
  <si>
    <t>odkládací stůl</t>
  </si>
  <si>
    <t>spodní police, prostor pro lednici</t>
  </si>
  <si>
    <t>Nezakreslené prvky</t>
  </si>
  <si>
    <t>varná deska</t>
  </si>
  <si>
    <t>servírovací vozík</t>
  </si>
  <si>
    <t>Celonerezový servírovací vozík, 3 police 800x500 o nosnosti 120 kg, kolečka otočná, bržděná</t>
  </si>
  <si>
    <t>plošinový vozík</t>
  </si>
  <si>
    <t>Celonerezový plošinový vozík, pro převoz termoportů</t>
  </si>
  <si>
    <t>Celonerezový podstavec pod pekařskou pec se zásuvy na plechy.</t>
  </si>
  <si>
    <t>domácnostní varná deska, sklokeramická, 2 plotýnky, přenosná kvůli úspoře místa</t>
  </si>
  <si>
    <t>Přípravna 1.NP pravá</t>
  </si>
  <si>
    <t>Mytí termoportů 1.PP</t>
  </si>
  <si>
    <t>Přípravna 1.NP levá</t>
  </si>
  <si>
    <t>Automatický změkčovač vody k myčce, 5 litrů</t>
  </si>
  <si>
    <t>pracovní stůl s trnoží, lem pracovní plochy</t>
  </si>
  <si>
    <t>4 plné police, nosnost 50kg/police</t>
  </si>
  <si>
    <t>odpadkový koš 50l, pojízdný, nášlapný, nerez</t>
  </si>
  <si>
    <t>domácnostní mikrovlnná trouba</t>
  </si>
  <si>
    <t>skříňka nástěnná</t>
  </si>
  <si>
    <t>uzavřená s posuvnými dveřmi a policí</t>
  </si>
  <si>
    <t>chladicí skříň s plnými dveřmi, 130 l, nerezový plášť</t>
  </si>
  <si>
    <t>nerezový výdejní parapet, nutné zaměření dle stavebních dispozic</t>
  </si>
  <si>
    <t>mycí stůl</t>
  </si>
  <si>
    <t>mycí stůl levá</t>
  </si>
  <si>
    <t>mycí stůl pravá</t>
  </si>
  <si>
    <t>pekařská pec</t>
  </si>
  <si>
    <t>manuální pekařská pec, 4 vsuny 460x330 mm, zákryt ventilátoru pro jemné pečení</t>
  </si>
  <si>
    <t>gastronádoby</t>
  </si>
  <si>
    <t>gastronádoby k výdejním vozíkům, GN1/1</t>
  </si>
  <si>
    <t>víka ke gastronádobám, GN1/1, bez těsnění</t>
  </si>
  <si>
    <t>dřez 500x1000, hloubka 300 mm s tlakovou sprchou, lem pracovní plochy</t>
  </si>
  <si>
    <t>nástěnná digestoř s osvětlením, bez ventilátoru (řeší VZT)</t>
  </si>
  <si>
    <t>myčka nádobí s košem 500x500 mm s možností mytí dvou košů, hladinové filtry, dvouplášťové provedení snižující energetickou náročnost, jednoduché elektromechanické ovládání</t>
  </si>
  <si>
    <t>víka</t>
  </si>
  <si>
    <t>Ve výkazu výměr jsou uvedeny doporučené optimální výkonnostní, materiálové a rozměrové parametry spotřebičů. Nerezové neutrální prvky AISI 304, tl. 1,2 mm.</t>
  </si>
  <si>
    <t>mytí termoportů, termosů a GN, atmosférický bojler AISI 316, možnost snížení výkonu pro dosažení nižších spotřeb el. Energie, jednoduché elektromechanické ovládání</t>
  </si>
  <si>
    <t>Chlazený odpad</t>
  </si>
  <si>
    <t>chladicí komora</t>
  </si>
  <si>
    <t>chladicí skříň na odpad, celonerezová s ventilovaným chlazením a vestavěným agregátem, horní víko pro vhazování odpadu, antibakteriální úprava</t>
  </si>
  <si>
    <t>mycí stůl prolamovaný se dřezem 400x400x250 mm, vč. pákové baterie, prostor pro myčku a změkčovač</t>
  </si>
  <si>
    <t>stůl mycí,dřez 340x400x250 mm, prolamovaný, vč. pákové baterie</t>
  </si>
  <si>
    <t>stůl mycí, dřez 340x400x250 mm, prolamovaný, vč. pákové baterie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</si>
</sst>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&quot;    &quot;"/>
    <numFmt numFmtId="165" formatCode="0;[Red]0"/>
    <numFmt numFmtId="166" formatCode="#,##0.0&quot; kW&quot;"/>
    <numFmt numFmtId="167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name val="Arial"/>
      <family val="2"/>
      <charset val="1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1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26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 shrinkToFit="1"/>
    </xf>
    <xf numFmtId="0" fontId="8" fillId="0" borderId="0" xfId="0" applyFont="1" applyAlignment="1">
      <alignment horizontal="center" vertical="top" wrapText="1" shrinkToFit="1"/>
    </xf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7" fillId="2" borderId="17" xfId="0" applyFont="1" applyFill="1" applyBorder="1" applyAlignment="1">
      <alignment wrapText="1"/>
    </xf>
    <xf numFmtId="0" fontId="7" fillId="2" borderId="17" xfId="0" applyFont="1" applyFill="1" applyBorder="1"/>
    <xf numFmtId="0" fontId="0" fillId="2" borderId="17" xfId="0" applyFill="1" applyBorder="1"/>
    <xf numFmtId="0" fontId="7" fillId="2" borderId="18" xfId="0" applyFont="1" applyFill="1" applyBorder="1" applyAlignment="1">
      <alignment wrapText="1"/>
    </xf>
    <xf numFmtId="0" fontId="0" fillId="2" borderId="18" xfId="0" applyFill="1" applyBorder="1"/>
    <xf numFmtId="0" fontId="7" fillId="2" borderId="18" xfId="0" applyFont="1" applyFill="1" applyBorder="1"/>
    <xf numFmtId="0" fontId="0" fillId="2" borderId="18" xfId="0" applyFill="1" applyBorder="1" applyAlignment="1">
      <alignment wrapText="1"/>
    </xf>
    <xf numFmtId="0" fontId="2" fillId="4" borderId="1" xfId="1" applyFont="1" applyFill="1" applyBorder="1" applyAlignment="1">
      <alignment horizontal="center" vertical="center" wrapText="1" shrinkToFit="1"/>
    </xf>
    <xf numFmtId="0" fontId="2" fillId="4" borderId="1" xfId="1" applyFont="1" applyFill="1" applyBorder="1" applyAlignment="1">
      <alignment horizontal="center" vertical="top" wrapText="1"/>
    </xf>
    <xf numFmtId="1" fontId="2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vertical="center" wrapText="1" shrinkToFit="1"/>
    </xf>
    <xf numFmtId="49" fontId="2" fillId="5" borderId="3" xfId="0" applyNumberFormat="1" applyFont="1" applyFill="1" applyBorder="1" applyAlignment="1">
      <alignment vertical="center" wrapText="1" shrinkToFit="1"/>
    </xf>
    <xf numFmtId="0" fontId="8" fillId="5" borderId="3" xfId="0" applyFont="1" applyFill="1" applyBorder="1" applyAlignment="1">
      <alignment vertical="top" wrapText="1" shrinkToFit="1"/>
    </xf>
    <xf numFmtId="0" fontId="8" fillId="5" borderId="2" xfId="0" applyFont="1" applyFill="1" applyBorder="1" applyAlignment="1">
      <alignment horizontal="center" vertical="top" wrapText="1" shrinkToFit="1"/>
    </xf>
    <xf numFmtId="0" fontId="8" fillId="5" borderId="3" xfId="0" applyFont="1" applyFill="1" applyBorder="1" applyAlignment="1">
      <alignment horizontal="center" vertical="top" wrapText="1" shrinkToFit="1"/>
    </xf>
    <xf numFmtId="0" fontId="8" fillId="5" borderId="3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/>
    </xf>
    <xf numFmtId="167" fontId="3" fillId="5" borderId="6" xfId="0" applyNumberFormat="1" applyFont="1" applyFill="1" applyBorder="1" applyAlignment="1">
      <alignment horizontal="right" vertical="top"/>
    </xf>
    <xf numFmtId="0" fontId="8" fillId="5" borderId="6" xfId="0" applyFont="1" applyFill="1" applyBorder="1" applyAlignment="1">
      <alignment vertical="top"/>
    </xf>
    <xf numFmtId="49" fontId="2" fillId="5" borderId="7" xfId="0" applyNumberFormat="1" applyFont="1" applyFill="1" applyBorder="1" applyAlignment="1">
      <alignment vertical="center" wrapText="1" shrinkToFit="1"/>
    </xf>
    <xf numFmtId="49" fontId="2" fillId="5" borderId="0" xfId="0" applyNumberFormat="1" applyFont="1" applyFill="1" applyAlignment="1">
      <alignment vertical="center" wrapText="1" shrinkToFit="1"/>
    </xf>
    <xf numFmtId="0" fontId="8" fillId="5" borderId="0" xfId="0" applyFont="1" applyFill="1" applyAlignment="1">
      <alignment vertical="top" wrapText="1" shrinkToFit="1"/>
    </xf>
    <xf numFmtId="166" fontId="2" fillId="5" borderId="5" xfId="0" applyNumberFormat="1" applyFont="1" applyFill="1" applyBorder="1" applyAlignment="1">
      <alignment vertical="top"/>
    </xf>
    <xf numFmtId="166" fontId="2" fillId="5" borderId="15" xfId="0" applyNumberFormat="1" applyFont="1" applyFill="1" applyBorder="1" applyAlignment="1">
      <alignment vertical="top"/>
    </xf>
    <xf numFmtId="166" fontId="2" fillId="5" borderId="16" xfId="0" applyNumberFormat="1" applyFont="1" applyFill="1" applyBorder="1" applyAlignment="1">
      <alignment vertical="top"/>
    </xf>
    <xf numFmtId="0" fontId="8" fillId="5" borderId="5" xfId="0" applyFont="1" applyFill="1" applyBorder="1" applyAlignment="1">
      <alignment vertical="top"/>
    </xf>
    <xf numFmtId="167" fontId="4" fillId="5" borderId="10" xfId="0" applyNumberFormat="1" applyFont="1" applyFill="1" applyBorder="1" applyAlignment="1">
      <alignment horizontal="right" vertical="top"/>
    </xf>
    <xf numFmtId="167" fontId="4" fillId="5" borderId="11" xfId="0" applyNumberFormat="1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horizontal="center" vertical="top" wrapText="1" shrinkToFit="1"/>
    </xf>
    <xf numFmtId="0" fontId="8" fillId="5" borderId="13" xfId="0" applyFont="1" applyFill="1" applyBorder="1" applyAlignment="1">
      <alignment horizontal="center" vertical="top" wrapText="1" shrinkToFit="1"/>
    </xf>
    <xf numFmtId="0" fontId="8" fillId="5" borderId="13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center" vertical="top"/>
    </xf>
    <xf numFmtId="4" fontId="5" fillId="5" borderId="9" xfId="0" applyNumberFormat="1" applyFont="1" applyFill="1" applyBorder="1" applyAlignment="1" applyProtection="1">
      <alignment vertical="top"/>
      <protection locked="0"/>
    </xf>
    <xf numFmtId="49" fontId="8" fillId="3" borderId="0" xfId="0" applyNumberFormat="1" applyFont="1" applyFill="1" applyAlignment="1">
      <alignment horizontal="lef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8" fillId="3" borderId="0" xfId="0" applyFont="1" applyFill="1"/>
    <xf numFmtId="0" fontId="8" fillId="5" borderId="18" xfId="0" applyFont="1" applyFill="1" applyBorder="1" applyAlignment="1">
      <alignment horizontal="center" vertical="top" wrapText="1" shrinkToFit="1"/>
    </xf>
    <xf numFmtId="0" fontId="8" fillId="5" borderId="18" xfId="0" applyFont="1" applyFill="1" applyBorder="1" applyAlignment="1">
      <alignment horizontal="center" vertical="top"/>
    </xf>
    <xf numFmtId="0" fontId="8" fillId="5" borderId="18" xfId="0" applyFont="1" applyFill="1" applyBorder="1" applyAlignment="1">
      <alignment vertical="top"/>
    </xf>
    <xf numFmtId="0" fontId="2" fillId="5" borderId="18" xfId="0" applyFont="1" applyFill="1" applyBorder="1" applyAlignment="1">
      <alignment vertical="center"/>
    </xf>
    <xf numFmtId="0" fontId="8" fillId="5" borderId="19" xfId="0" applyFont="1" applyFill="1" applyBorder="1" applyAlignment="1">
      <alignment vertical="top"/>
    </xf>
    <xf numFmtId="0" fontId="8" fillId="5" borderId="20" xfId="0" applyFont="1" applyFill="1" applyBorder="1" applyAlignment="1">
      <alignment vertical="top"/>
    </xf>
    <xf numFmtId="167" fontId="4" fillId="5" borderId="21" xfId="0" applyNumberFormat="1" applyFont="1" applyFill="1" applyBorder="1" applyAlignment="1">
      <alignment horizontal="right" vertical="top"/>
    </xf>
    <xf numFmtId="167" fontId="4" fillId="5" borderId="22" xfId="0" applyNumberFormat="1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vertical="center"/>
    </xf>
    <xf numFmtId="0" fontId="8" fillId="5" borderId="18" xfId="0" applyFont="1" applyFill="1" applyBorder="1" applyAlignment="1">
      <alignment vertical="top" wrapText="1" shrinkToFit="1"/>
    </xf>
    <xf numFmtId="0" fontId="2" fillId="4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166" fontId="2" fillId="5" borderId="5" xfId="0" applyNumberFormat="1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left" vertical="top"/>
    </xf>
    <xf numFmtId="49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 shrinkToFit="1"/>
    </xf>
    <xf numFmtId="0" fontId="9" fillId="2" borderId="1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 shrinkToFit="1"/>
    </xf>
    <xf numFmtId="0" fontId="2" fillId="4" borderId="1" xfId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left" vertical="top" wrapText="1"/>
    </xf>
  </cellXfs>
  <cellStyles count="2">
    <cellStyle name="Normální" xfId="0" builtinId="0"/>
    <cellStyle name="normální_SSaZ - VZOR " xfId="1" xr:uid="{BD847BD6-5061-4A25-A570-3E40162D3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B880-D3B8-42F7-A8FB-23BD8E0E18D0}">
  <sheetPr>
    <pageSetUpPr fitToPage="1"/>
  </sheetPr>
  <dimension ref="A1:P67"/>
  <sheetViews>
    <sheetView tabSelected="1" zoomScale="80" zoomScaleNormal="80" workbookViewId="0">
      <pane ySplit="1" topLeftCell="A32" activePane="bottomLeft" state="frozen"/>
      <selection pane="bottomLeft" activeCell="O6" sqref="O6"/>
    </sheetView>
  </sheetViews>
  <sheetFormatPr defaultRowHeight="15" x14ac:dyDescent="0.25"/>
  <cols>
    <col min="1" max="1" width="4.85546875" style="1" bestFit="1" customWidth="1"/>
    <col min="2" max="2" width="12.85546875" style="1" customWidth="1"/>
    <col min="3" max="3" width="24.7109375" style="1" customWidth="1"/>
    <col min="4" max="4" width="54.7109375" style="1" customWidth="1"/>
    <col min="5" max="15" width="9.140625" style="1"/>
    <col min="16" max="16" width="16.28515625" style="1" customWidth="1"/>
    <col min="17" max="16384" width="9.140625" style="1"/>
  </cols>
  <sheetData>
    <row r="1" spans="1:16" ht="40.5" customHeight="1" x14ac:dyDescent="0.25">
      <c r="A1" s="75" t="s">
        <v>0</v>
      </c>
      <c r="B1" s="75" t="s">
        <v>1</v>
      </c>
      <c r="C1" s="76" t="s">
        <v>2</v>
      </c>
      <c r="D1" s="76" t="s">
        <v>3</v>
      </c>
      <c r="E1" s="83" t="s">
        <v>4</v>
      </c>
      <c r="F1" s="83"/>
      <c r="G1" s="83"/>
      <c r="H1" s="82" t="s">
        <v>5</v>
      </c>
      <c r="I1" s="73" t="s">
        <v>6</v>
      </c>
      <c r="J1" s="73"/>
      <c r="K1" s="26" t="s">
        <v>7</v>
      </c>
      <c r="L1" s="73" t="s">
        <v>8</v>
      </c>
      <c r="M1" s="73"/>
      <c r="N1" s="73"/>
      <c r="O1" s="68" t="s">
        <v>9</v>
      </c>
      <c r="P1" s="68" t="s">
        <v>10</v>
      </c>
    </row>
    <row r="2" spans="1:16" ht="42.75" x14ac:dyDescent="0.25">
      <c r="A2" s="75"/>
      <c r="B2" s="75"/>
      <c r="C2" s="76"/>
      <c r="D2" s="76"/>
      <c r="E2" s="25" t="s">
        <v>11</v>
      </c>
      <c r="F2" s="25" t="s">
        <v>25</v>
      </c>
      <c r="G2" s="27" t="s">
        <v>12</v>
      </c>
      <c r="H2" s="82"/>
      <c r="I2" s="28" t="s">
        <v>13</v>
      </c>
      <c r="J2" s="29" t="s">
        <v>14</v>
      </c>
      <c r="K2" s="28" t="s">
        <v>15</v>
      </c>
      <c r="L2" s="28" t="s">
        <v>16</v>
      </c>
      <c r="M2" s="28" t="s">
        <v>17</v>
      </c>
      <c r="N2" s="28" t="s">
        <v>18</v>
      </c>
      <c r="O2" s="68"/>
      <c r="P2" s="68"/>
    </row>
    <row r="3" spans="1:16" ht="15.75" x14ac:dyDescent="0.25">
      <c r="A3" s="77" t="s">
        <v>57</v>
      </c>
      <c r="B3" s="77"/>
      <c r="C3" s="77"/>
      <c r="D3" s="18"/>
      <c r="E3" s="19"/>
      <c r="F3" s="19"/>
      <c r="G3" s="19"/>
      <c r="H3" s="20"/>
      <c r="I3" s="20"/>
      <c r="J3" s="19"/>
      <c r="K3" s="19"/>
      <c r="L3" s="19"/>
      <c r="M3" s="19"/>
      <c r="N3" s="19"/>
      <c r="O3" s="19"/>
      <c r="P3" s="19"/>
    </row>
    <row r="4" spans="1:16" ht="30" x14ac:dyDescent="0.25">
      <c r="A4" s="2">
        <v>1</v>
      </c>
      <c r="B4" s="2"/>
      <c r="C4" s="2" t="s">
        <v>45</v>
      </c>
      <c r="D4" s="3" t="s">
        <v>76</v>
      </c>
      <c r="E4" s="1">
        <v>1200</v>
      </c>
      <c r="F4" s="1">
        <v>800</v>
      </c>
      <c r="G4" s="1">
        <v>900</v>
      </c>
      <c r="H4">
        <v>1</v>
      </c>
      <c r="P4" s="1">
        <f>O4*H4</f>
        <v>0</v>
      </c>
    </row>
    <row r="5" spans="1:16" ht="45" x14ac:dyDescent="0.25">
      <c r="A5" s="2">
        <v>2</v>
      </c>
      <c r="B5" s="2"/>
      <c r="C5" s="2" t="s">
        <v>43</v>
      </c>
      <c r="D5" s="3" t="s">
        <v>81</v>
      </c>
      <c r="E5" s="1">
        <v>706</v>
      </c>
      <c r="F5" s="1">
        <v>883</v>
      </c>
      <c r="G5" s="1">
        <v>1969</v>
      </c>
      <c r="H5">
        <v>1</v>
      </c>
      <c r="J5">
        <v>11</v>
      </c>
      <c r="M5"/>
      <c r="N5"/>
      <c r="P5" s="1">
        <f t="shared" ref="P5:P60" si="0">O5*H5</f>
        <v>0</v>
      </c>
    </row>
    <row r="6" spans="1:16" x14ac:dyDescent="0.25">
      <c r="A6" s="2">
        <v>3</v>
      </c>
      <c r="B6" s="2"/>
      <c r="C6" s="2" t="s">
        <v>29</v>
      </c>
      <c r="D6" s="3" t="s">
        <v>59</v>
      </c>
      <c r="H6">
        <v>1</v>
      </c>
      <c r="I6" s="1">
        <v>5.0000000000000001E-4</v>
      </c>
      <c r="J6"/>
      <c r="M6"/>
      <c r="N6"/>
      <c r="P6" s="1">
        <f t="shared" si="0"/>
        <v>0</v>
      </c>
    </row>
    <row r="7" spans="1:16" x14ac:dyDescent="0.25">
      <c r="A7" s="2">
        <v>4</v>
      </c>
      <c r="B7" s="2"/>
      <c r="C7" s="2" t="s">
        <v>46</v>
      </c>
      <c r="D7" s="3" t="s">
        <v>60</v>
      </c>
      <c r="E7" s="1">
        <v>1500</v>
      </c>
      <c r="F7" s="1">
        <v>800</v>
      </c>
      <c r="G7" s="1">
        <v>900</v>
      </c>
      <c r="H7">
        <v>1</v>
      </c>
      <c r="J7"/>
      <c r="M7"/>
      <c r="N7"/>
      <c r="P7" s="1">
        <f t="shared" si="0"/>
        <v>0</v>
      </c>
    </row>
    <row r="8" spans="1:16" ht="30" customHeight="1" x14ac:dyDescent="0.25">
      <c r="A8" s="2">
        <v>5</v>
      </c>
      <c r="B8" s="2"/>
      <c r="C8" s="2" t="s">
        <v>44</v>
      </c>
      <c r="D8" s="3" t="s">
        <v>77</v>
      </c>
      <c r="E8">
        <v>800</v>
      </c>
      <c r="F8">
        <v>1200</v>
      </c>
      <c r="G8"/>
      <c r="H8">
        <v>1</v>
      </c>
      <c r="J8"/>
      <c r="M8"/>
      <c r="N8"/>
      <c r="P8" s="1">
        <f t="shared" si="0"/>
        <v>0</v>
      </c>
    </row>
    <row r="9" spans="1:16" x14ac:dyDescent="0.25">
      <c r="A9" s="2">
        <v>6</v>
      </c>
      <c r="B9" s="2"/>
      <c r="C9" s="2" t="s">
        <v>34</v>
      </c>
      <c r="D9" s="3" t="s">
        <v>61</v>
      </c>
      <c r="E9">
        <v>1500</v>
      </c>
      <c r="F9">
        <v>500</v>
      </c>
      <c r="G9">
        <v>1800</v>
      </c>
      <c r="H9" s="1">
        <v>1</v>
      </c>
      <c r="M9"/>
      <c r="N9"/>
      <c r="O9"/>
      <c r="P9" s="1">
        <f t="shared" si="0"/>
        <v>0</v>
      </c>
    </row>
    <row r="10" spans="1:16" x14ac:dyDescent="0.25">
      <c r="A10" s="2">
        <v>44</v>
      </c>
      <c r="B10" s="2"/>
      <c r="C10" s="2" t="s">
        <v>30</v>
      </c>
      <c r="D10" s="3" t="s">
        <v>62</v>
      </c>
      <c r="E10">
        <v>380</v>
      </c>
      <c r="F10">
        <v>380</v>
      </c>
      <c r="G10">
        <v>620</v>
      </c>
      <c r="H10">
        <v>1</v>
      </c>
      <c r="M10"/>
      <c r="N10"/>
      <c r="O10"/>
      <c r="P10" s="1">
        <f t="shared" si="0"/>
        <v>0</v>
      </c>
    </row>
    <row r="11" spans="1:16" ht="15.75" x14ac:dyDescent="0.25">
      <c r="A11" s="74" t="s">
        <v>58</v>
      </c>
      <c r="B11" s="74"/>
      <c r="C11" s="74"/>
      <c r="D11" s="21"/>
      <c r="E11" s="22"/>
      <c r="F11" s="22"/>
      <c r="G11" s="22"/>
      <c r="H11" s="23"/>
      <c r="I11" s="23"/>
      <c r="J11" s="23"/>
      <c r="K11" s="23"/>
      <c r="L11" s="23"/>
      <c r="M11" s="22"/>
      <c r="N11" s="22"/>
      <c r="O11" s="22"/>
      <c r="P11" s="22"/>
    </row>
    <row r="12" spans="1:16" ht="29.25" customHeight="1" x14ac:dyDescent="0.25">
      <c r="A12" s="2">
        <v>7</v>
      </c>
      <c r="B12" s="2"/>
      <c r="C12" s="14" t="s">
        <v>26</v>
      </c>
      <c r="D12" s="3" t="s">
        <v>27</v>
      </c>
      <c r="E12" s="1">
        <v>1170</v>
      </c>
      <c r="F12" s="1">
        <v>710</v>
      </c>
      <c r="G12" s="1">
        <v>900</v>
      </c>
      <c r="H12">
        <v>1</v>
      </c>
      <c r="I12">
        <v>2.1</v>
      </c>
      <c r="L12"/>
      <c r="M12"/>
      <c r="N12"/>
      <c r="O12"/>
      <c r="P12" s="1">
        <f t="shared" si="0"/>
        <v>0</v>
      </c>
    </row>
    <row r="13" spans="1:16" ht="60" x14ac:dyDescent="0.25">
      <c r="A13" s="2">
        <v>8</v>
      </c>
      <c r="B13" s="2"/>
      <c r="C13" s="14" t="s">
        <v>28</v>
      </c>
      <c r="D13" s="3" t="s">
        <v>78</v>
      </c>
      <c r="E13">
        <v>580</v>
      </c>
      <c r="F13">
        <v>630</v>
      </c>
      <c r="G13">
        <v>820</v>
      </c>
      <c r="H13" s="1">
        <v>1</v>
      </c>
      <c r="I13" s="1">
        <v>3.3</v>
      </c>
      <c r="L13"/>
      <c r="M13"/>
      <c r="N13"/>
      <c r="O13"/>
      <c r="P13" s="1">
        <f t="shared" si="0"/>
        <v>0</v>
      </c>
    </row>
    <row r="14" spans="1:16" x14ac:dyDescent="0.25">
      <c r="A14" s="2">
        <v>9</v>
      </c>
      <c r="B14" s="2"/>
      <c r="C14" s="14" t="s">
        <v>33</v>
      </c>
      <c r="D14" s="3" t="s">
        <v>63</v>
      </c>
      <c r="H14">
        <v>1</v>
      </c>
      <c r="I14" s="1">
        <v>1.1000000000000001</v>
      </c>
      <c r="L14"/>
      <c r="M14"/>
      <c r="N14"/>
      <c r="O14"/>
      <c r="P14" s="1">
        <f t="shared" si="0"/>
        <v>0</v>
      </c>
    </row>
    <row r="15" spans="1:16" x14ac:dyDescent="0.25">
      <c r="A15" s="2">
        <v>10</v>
      </c>
      <c r="B15" s="2"/>
      <c r="C15" s="14" t="s">
        <v>29</v>
      </c>
      <c r="D15" s="11" t="s">
        <v>59</v>
      </c>
      <c r="H15">
        <v>1</v>
      </c>
      <c r="I15">
        <v>5.0000000000000001E-4</v>
      </c>
      <c r="L15" s="11"/>
      <c r="M15"/>
      <c r="N15"/>
      <c r="O15"/>
      <c r="P15" s="1">
        <f t="shared" si="0"/>
        <v>0</v>
      </c>
    </row>
    <row r="16" spans="1:16" ht="30" x14ac:dyDescent="0.25">
      <c r="A16" s="2">
        <v>11</v>
      </c>
      <c r="B16" s="2"/>
      <c r="C16" s="14" t="s">
        <v>68</v>
      </c>
      <c r="D16" s="11" t="s">
        <v>85</v>
      </c>
      <c r="E16" s="1">
        <v>1300</v>
      </c>
      <c r="F16" s="1">
        <v>700</v>
      </c>
      <c r="G16" s="1">
        <v>900</v>
      </c>
      <c r="H16">
        <v>1</v>
      </c>
      <c r="K16"/>
      <c r="P16" s="1">
        <f t="shared" si="0"/>
        <v>0</v>
      </c>
    </row>
    <row r="17" spans="1:16" x14ac:dyDescent="0.25">
      <c r="A17" s="2">
        <v>12</v>
      </c>
      <c r="B17" s="2"/>
      <c r="C17" s="14" t="s">
        <v>30</v>
      </c>
      <c r="D17" s="3" t="s">
        <v>62</v>
      </c>
      <c r="E17">
        <v>380</v>
      </c>
      <c r="F17">
        <v>380</v>
      </c>
      <c r="G17">
        <v>620</v>
      </c>
      <c r="H17">
        <v>1</v>
      </c>
      <c r="K17"/>
      <c r="O17"/>
      <c r="P17" s="1">
        <f t="shared" si="0"/>
        <v>0</v>
      </c>
    </row>
    <row r="18" spans="1:16" x14ac:dyDescent="0.25">
      <c r="A18" s="2">
        <v>13</v>
      </c>
      <c r="B18" s="2"/>
      <c r="C18" s="14" t="s">
        <v>36</v>
      </c>
      <c r="D18" s="11" t="s">
        <v>47</v>
      </c>
      <c r="E18" s="1">
        <v>1600</v>
      </c>
      <c r="F18" s="1">
        <v>700</v>
      </c>
      <c r="G18" s="1">
        <v>900</v>
      </c>
      <c r="H18">
        <v>1</v>
      </c>
      <c r="L18"/>
      <c r="M18"/>
      <c r="N18"/>
      <c r="O18"/>
      <c r="P18" s="1">
        <f t="shared" si="0"/>
        <v>0</v>
      </c>
    </row>
    <row r="19" spans="1:16" ht="30" x14ac:dyDescent="0.25">
      <c r="A19" s="2">
        <v>14</v>
      </c>
      <c r="B19" s="2"/>
      <c r="C19" s="14" t="s">
        <v>31</v>
      </c>
      <c r="D19" s="11" t="s">
        <v>86</v>
      </c>
      <c r="E19">
        <v>500</v>
      </c>
      <c r="F19">
        <v>700</v>
      </c>
      <c r="G19">
        <v>900</v>
      </c>
      <c r="H19">
        <v>1</v>
      </c>
      <c r="L19"/>
      <c r="M19"/>
      <c r="N19"/>
      <c r="O19"/>
      <c r="P19" s="1">
        <f t="shared" si="0"/>
        <v>0</v>
      </c>
    </row>
    <row r="20" spans="1:16" x14ac:dyDescent="0.25">
      <c r="A20" s="2">
        <v>15</v>
      </c>
      <c r="B20" s="2"/>
      <c r="C20" s="14" t="s">
        <v>64</v>
      </c>
      <c r="D20" s="3" t="s">
        <v>65</v>
      </c>
      <c r="E20" s="1">
        <v>2000</v>
      </c>
      <c r="F20" s="1">
        <v>350</v>
      </c>
      <c r="G20" s="1">
        <v>600</v>
      </c>
      <c r="H20">
        <v>1</v>
      </c>
      <c r="L20"/>
      <c r="M20"/>
      <c r="N20"/>
      <c r="O20"/>
      <c r="P20" s="1">
        <f t="shared" si="0"/>
        <v>0</v>
      </c>
    </row>
    <row r="21" spans="1:16" x14ac:dyDescent="0.25">
      <c r="A21" s="2">
        <v>16</v>
      </c>
      <c r="B21" s="2"/>
      <c r="C21" s="14" t="s">
        <v>32</v>
      </c>
      <c r="D21" s="3" t="s">
        <v>66</v>
      </c>
      <c r="E21">
        <v>600</v>
      </c>
      <c r="F21">
        <v>600</v>
      </c>
      <c r="G21">
        <v>850</v>
      </c>
      <c r="H21">
        <v>1</v>
      </c>
      <c r="I21" s="1">
        <v>0.1</v>
      </c>
      <c r="L21"/>
      <c r="M21"/>
      <c r="N21"/>
      <c r="O21"/>
      <c r="P21" s="1">
        <f t="shared" si="0"/>
        <v>0</v>
      </c>
    </row>
    <row r="22" spans="1:16" ht="30" x14ac:dyDescent="0.25">
      <c r="A22" s="2">
        <v>17</v>
      </c>
      <c r="B22" s="2"/>
      <c r="C22" s="14" t="s">
        <v>42</v>
      </c>
      <c r="D22" s="3" t="s">
        <v>67</v>
      </c>
      <c r="E22">
        <v>1000</v>
      </c>
      <c r="F22">
        <v>200</v>
      </c>
      <c r="H22">
        <v>1</v>
      </c>
      <c r="M22"/>
      <c r="N22"/>
      <c r="O22"/>
      <c r="P22" s="1">
        <f t="shared" si="0"/>
        <v>0</v>
      </c>
    </row>
    <row r="23" spans="1:16" ht="15.75" customHeight="1" x14ac:dyDescent="0.25">
      <c r="A23" s="84" t="s">
        <v>56</v>
      </c>
      <c r="B23" s="84"/>
      <c r="C23" s="84"/>
      <c r="D23" s="24"/>
      <c r="E23" s="22"/>
      <c r="F23" s="22"/>
      <c r="G23" s="22"/>
      <c r="H23" s="23"/>
      <c r="I23" s="23"/>
      <c r="J23" s="23"/>
      <c r="K23" s="23"/>
      <c r="L23" s="22"/>
      <c r="M23" s="22"/>
      <c r="N23" s="22"/>
      <c r="O23" s="22"/>
      <c r="P23" s="22"/>
    </row>
    <row r="24" spans="1:16" ht="30" x14ac:dyDescent="0.25">
      <c r="A24" s="2">
        <v>18</v>
      </c>
      <c r="B24" s="2"/>
      <c r="C24" s="14" t="s">
        <v>26</v>
      </c>
      <c r="D24" s="3" t="s">
        <v>27</v>
      </c>
      <c r="E24" s="1">
        <v>1170</v>
      </c>
      <c r="F24" s="1">
        <v>710</v>
      </c>
      <c r="G24" s="1">
        <v>900</v>
      </c>
      <c r="H24">
        <v>1</v>
      </c>
      <c r="I24">
        <v>2.1</v>
      </c>
      <c r="L24"/>
      <c r="M24"/>
      <c r="N24"/>
      <c r="O24"/>
      <c r="P24" s="1">
        <f t="shared" si="0"/>
        <v>0</v>
      </c>
    </row>
    <row r="25" spans="1:16" ht="60" x14ac:dyDescent="0.25">
      <c r="A25" s="2">
        <v>19</v>
      </c>
      <c r="B25" s="12"/>
      <c r="C25" s="14" t="s">
        <v>28</v>
      </c>
      <c r="D25" s="11" t="s">
        <v>78</v>
      </c>
      <c r="E25">
        <v>580</v>
      </c>
      <c r="F25">
        <v>630</v>
      </c>
      <c r="G25">
        <v>820</v>
      </c>
      <c r="H25" s="1">
        <v>1</v>
      </c>
      <c r="I25" s="1">
        <v>3.3</v>
      </c>
      <c r="L25"/>
      <c r="M25"/>
      <c r="N25"/>
      <c r="O25"/>
      <c r="P25" s="1">
        <f t="shared" si="0"/>
        <v>0</v>
      </c>
    </row>
    <row r="26" spans="1:16" x14ac:dyDescent="0.25">
      <c r="A26" s="2">
        <v>20</v>
      </c>
      <c r="C26" s="15" t="s">
        <v>33</v>
      </c>
      <c r="D26" s="11" t="s">
        <v>63</v>
      </c>
      <c r="H26" s="1">
        <v>1</v>
      </c>
      <c r="I26">
        <v>1.1000000000000001</v>
      </c>
      <c r="L26"/>
      <c r="M26"/>
      <c r="N26"/>
      <c r="O26"/>
      <c r="P26" s="1">
        <f t="shared" si="0"/>
        <v>0</v>
      </c>
    </row>
    <row r="27" spans="1:16" x14ac:dyDescent="0.25">
      <c r="A27" s="2">
        <v>21</v>
      </c>
      <c r="B27" s="12"/>
      <c r="C27" s="16" t="s">
        <v>29</v>
      </c>
      <c r="D27" s="11" t="s">
        <v>59</v>
      </c>
      <c r="H27">
        <v>1</v>
      </c>
      <c r="I27">
        <v>5.0000000000000001E-4</v>
      </c>
      <c r="L27"/>
      <c r="M27"/>
      <c r="N27"/>
      <c r="O27"/>
      <c r="P27" s="1">
        <f t="shared" si="0"/>
        <v>0</v>
      </c>
    </row>
    <row r="28" spans="1:16" ht="30" x14ac:dyDescent="0.25">
      <c r="A28" s="2">
        <v>22</v>
      </c>
      <c r="B28" s="12"/>
      <c r="C28" s="17" t="s">
        <v>68</v>
      </c>
      <c r="D28" s="11" t="s">
        <v>85</v>
      </c>
      <c r="E28" s="1">
        <v>1300</v>
      </c>
      <c r="F28" s="1">
        <v>700</v>
      </c>
      <c r="G28" s="1">
        <v>900</v>
      </c>
      <c r="H28">
        <v>1</v>
      </c>
      <c r="L28"/>
      <c r="M28"/>
      <c r="N28"/>
      <c r="O28"/>
      <c r="P28" s="1">
        <f t="shared" si="0"/>
        <v>0</v>
      </c>
    </row>
    <row r="29" spans="1:16" x14ac:dyDescent="0.25">
      <c r="A29" s="2">
        <v>23</v>
      </c>
      <c r="B29" s="12"/>
      <c r="C29" s="16" t="s">
        <v>30</v>
      </c>
      <c r="D29" s="1" t="s">
        <v>62</v>
      </c>
      <c r="E29">
        <v>380</v>
      </c>
      <c r="F29">
        <v>380</v>
      </c>
      <c r="G29">
        <v>620</v>
      </c>
      <c r="H29">
        <v>1</v>
      </c>
      <c r="L29"/>
      <c r="M29"/>
      <c r="N29"/>
      <c r="O29"/>
      <c r="P29" s="1">
        <f t="shared" si="0"/>
        <v>0</v>
      </c>
    </row>
    <row r="30" spans="1:16" x14ac:dyDescent="0.25">
      <c r="A30" s="2">
        <v>24</v>
      </c>
      <c r="B30" s="12"/>
      <c r="C30" s="14" t="s">
        <v>36</v>
      </c>
      <c r="D30" s="3" t="s">
        <v>37</v>
      </c>
      <c r="E30">
        <v>700</v>
      </c>
      <c r="F30">
        <v>700</v>
      </c>
      <c r="G30" s="1">
        <v>900</v>
      </c>
      <c r="H30">
        <v>1</v>
      </c>
      <c r="L30"/>
      <c r="M30"/>
      <c r="N30"/>
      <c r="O30"/>
      <c r="P30" s="1">
        <f t="shared" si="0"/>
        <v>0</v>
      </c>
    </row>
    <row r="31" spans="1:16" x14ac:dyDescent="0.25">
      <c r="A31" s="2">
        <v>25</v>
      </c>
      <c r="B31" s="12"/>
      <c r="C31" s="14" t="s">
        <v>64</v>
      </c>
      <c r="D31" s="3" t="s">
        <v>65</v>
      </c>
      <c r="E31">
        <v>1200</v>
      </c>
      <c r="F31">
        <v>350</v>
      </c>
      <c r="G31">
        <v>600</v>
      </c>
      <c r="H31">
        <v>1</v>
      </c>
      <c r="L31"/>
      <c r="M31"/>
      <c r="N31"/>
      <c r="O31"/>
      <c r="P31" s="1">
        <f t="shared" si="0"/>
        <v>0</v>
      </c>
    </row>
    <row r="32" spans="1:16" ht="30" x14ac:dyDescent="0.25">
      <c r="A32" s="2">
        <v>26</v>
      </c>
      <c r="B32" s="12"/>
      <c r="C32" s="14" t="s">
        <v>31</v>
      </c>
      <c r="D32" s="3" t="s">
        <v>87</v>
      </c>
      <c r="E32">
        <v>500</v>
      </c>
      <c r="F32">
        <v>700</v>
      </c>
      <c r="G32" s="1">
        <v>900</v>
      </c>
      <c r="H32">
        <v>1</v>
      </c>
      <c r="L32"/>
      <c r="M32"/>
      <c r="N32"/>
      <c r="O32"/>
      <c r="P32" s="1">
        <f t="shared" si="0"/>
        <v>0</v>
      </c>
    </row>
    <row r="33" spans="1:16" x14ac:dyDescent="0.25">
      <c r="A33" s="2">
        <v>27</v>
      </c>
      <c r="B33" s="12"/>
      <c r="C33" s="17" t="s">
        <v>32</v>
      </c>
      <c r="D33" s="11" t="s">
        <v>66</v>
      </c>
      <c r="E33" s="1">
        <v>600</v>
      </c>
      <c r="F33" s="1">
        <v>600</v>
      </c>
      <c r="G33">
        <v>850</v>
      </c>
      <c r="H33">
        <v>1</v>
      </c>
      <c r="I33" s="1">
        <v>0.1</v>
      </c>
      <c r="L33"/>
      <c r="M33"/>
      <c r="N33"/>
      <c r="O33"/>
      <c r="P33" s="1">
        <f t="shared" si="0"/>
        <v>0</v>
      </c>
    </row>
    <row r="34" spans="1:16" ht="30" x14ac:dyDescent="0.25">
      <c r="A34" s="2">
        <v>28</v>
      </c>
      <c r="B34" s="12"/>
      <c r="C34" s="14" t="s">
        <v>42</v>
      </c>
      <c r="D34" s="3" t="s">
        <v>67</v>
      </c>
      <c r="E34">
        <v>1000</v>
      </c>
      <c r="F34">
        <v>200</v>
      </c>
      <c r="H34">
        <v>1</v>
      </c>
      <c r="L34"/>
      <c r="M34"/>
      <c r="N34"/>
      <c r="O34"/>
      <c r="P34" s="1">
        <f t="shared" si="0"/>
        <v>0</v>
      </c>
    </row>
    <row r="35" spans="1:16" ht="15.75" x14ac:dyDescent="0.25">
      <c r="A35" s="74" t="s">
        <v>35</v>
      </c>
      <c r="B35" s="74"/>
      <c r="C35" s="74"/>
      <c r="D35" s="21"/>
      <c r="E35" s="23"/>
      <c r="F35" s="23"/>
      <c r="G35" s="23"/>
      <c r="H35" s="23"/>
      <c r="I35" s="23"/>
      <c r="J35" s="23"/>
      <c r="K35" s="23"/>
      <c r="L35" s="22"/>
      <c r="M35" s="22"/>
      <c r="N35" s="22"/>
      <c r="O35" s="22"/>
      <c r="P35" s="22"/>
    </row>
    <row r="36" spans="1:16" ht="30" x14ac:dyDescent="0.25">
      <c r="A36" s="13">
        <v>29</v>
      </c>
      <c r="B36" s="13"/>
      <c r="C36" s="14" t="s">
        <v>31</v>
      </c>
      <c r="D36" s="3" t="s">
        <v>87</v>
      </c>
      <c r="E36">
        <v>500</v>
      </c>
      <c r="F36">
        <v>700</v>
      </c>
      <c r="G36" s="1">
        <v>900</v>
      </c>
      <c r="H36">
        <v>1</v>
      </c>
      <c r="L36"/>
      <c r="M36"/>
      <c r="N36"/>
      <c r="O36"/>
      <c r="P36" s="1">
        <f t="shared" si="0"/>
        <v>0</v>
      </c>
    </row>
    <row r="37" spans="1:16" x14ac:dyDescent="0.25">
      <c r="A37" s="13">
        <v>30</v>
      </c>
      <c r="B37" s="13"/>
      <c r="C37" s="14" t="s">
        <v>38</v>
      </c>
      <c r="D37" s="3" t="s">
        <v>62</v>
      </c>
      <c r="H37" s="1">
        <v>3</v>
      </c>
      <c r="L37"/>
      <c r="M37"/>
      <c r="N37"/>
      <c r="O37"/>
      <c r="P37" s="1">
        <f t="shared" si="0"/>
        <v>0</v>
      </c>
    </row>
    <row r="38" spans="1:16" ht="30" x14ac:dyDescent="0.25">
      <c r="A38" s="13">
        <v>31</v>
      </c>
      <c r="B38" s="13"/>
      <c r="C38" s="14" t="s">
        <v>26</v>
      </c>
      <c r="D38" s="3" t="s">
        <v>27</v>
      </c>
      <c r="E38" s="1">
        <v>1170</v>
      </c>
      <c r="F38" s="1">
        <v>710</v>
      </c>
      <c r="G38" s="1">
        <v>900</v>
      </c>
      <c r="H38" s="1">
        <v>2</v>
      </c>
      <c r="L38"/>
      <c r="M38"/>
      <c r="N38"/>
      <c r="O38"/>
      <c r="P38" s="1">
        <f t="shared" si="0"/>
        <v>0</v>
      </c>
    </row>
    <row r="39" spans="1:16" ht="30" x14ac:dyDescent="0.25">
      <c r="A39" s="13">
        <v>32</v>
      </c>
      <c r="C39" s="14" t="s">
        <v>31</v>
      </c>
      <c r="D39" s="3" t="s">
        <v>87</v>
      </c>
      <c r="E39">
        <v>500</v>
      </c>
      <c r="F39">
        <v>700</v>
      </c>
      <c r="G39" s="1">
        <v>900</v>
      </c>
      <c r="H39">
        <v>2</v>
      </c>
      <c r="P39" s="1">
        <f t="shared" si="0"/>
        <v>0</v>
      </c>
    </row>
    <row r="40" spans="1:16" x14ac:dyDescent="0.25">
      <c r="A40" s="13">
        <v>33</v>
      </c>
      <c r="B40" s="13"/>
      <c r="C40" s="14" t="s">
        <v>64</v>
      </c>
      <c r="D40" s="3" t="s">
        <v>65</v>
      </c>
      <c r="E40" s="1">
        <v>2000</v>
      </c>
      <c r="F40" s="1">
        <v>350</v>
      </c>
      <c r="G40">
        <v>600</v>
      </c>
      <c r="H40" s="1">
        <v>2</v>
      </c>
      <c r="L40"/>
      <c r="M40"/>
      <c r="N40"/>
      <c r="O40"/>
      <c r="P40" s="1">
        <f t="shared" si="0"/>
        <v>0</v>
      </c>
    </row>
    <row r="41" spans="1:16" x14ac:dyDescent="0.25">
      <c r="A41" s="13">
        <v>34</v>
      </c>
      <c r="B41" s="13"/>
      <c r="C41" s="14" t="s">
        <v>36</v>
      </c>
      <c r="D41" s="3" t="s">
        <v>47</v>
      </c>
      <c r="E41" s="1">
        <v>2000</v>
      </c>
      <c r="F41" s="1">
        <v>700</v>
      </c>
      <c r="G41" s="1">
        <v>900</v>
      </c>
      <c r="H41">
        <v>2</v>
      </c>
      <c r="L41"/>
      <c r="M41"/>
      <c r="N41"/>
      <c r="O41"/>
      <c r="P41" s="1">
        <f t="shared" si="0"/>
        <v>0</v>
      </c>
    </row>
    <row r="42" spans="1:16" x14ac:dyDescent="0.25">
      <c r="A42" s="13">
        <v>35</v>
      </c>
      <c r="B42" s="13"/>
      <c r="C42" s="14" t="s">
        <v>32</v>
      </c>
      <c r="D42" s="3" t="s">
        <v>66</v>
      </c>
      <c r="E42">
        <v>600</v>
      </c>
      <c r="F42">
        <v>600</v>
      </c>
      <c r="G42">
        <v>850</v>
      </c>
      <c r="H42">
        <v>2</v>
      </c>
      <c r="I42" s="1">
        <v>0.1</v>
      </c>
      <c r="L42"/>
      <c r="M42"/>
      <c r="N42"/>
      <c r="O42"/>
      <c r="P42" s="1">
        <f t="shared" si="0"/>
        <v>0</v>
      </c>
    </row>
    <row r="43" spans="1:16" x14ac:dyDescent="0.25">
      <c r="A43" s="13">
        <v>36</v>
      </c>
      <c r="B43" s="13"/>
      <c r="C43" s="14" t="s">
        <v>33</v>
      </c>
      <c r="D43" s="3" t="s">
        <v>63</v>
      </c>
      <c r="H43">
        <v>1</v>
      </c>
      <c r="I43" s="1">
        <v>1.1000000000000001</v>
      </c>
      <c r="L43"/>
      <c r="M43"/>
      <c r="N43"/>
      <c r="O43"/>
      <c r="P43" s="1">
        <f t="shared" si="0"/>
        <v>0</v>
      </c>
    </row>
    <row r="44" spans="1:16" ht="30" x14ac:dyDescent="0.25">
      <c r="A44" s="13">
        <v>37</v>
      </c>
      <c r="B44" s="13"/>
      <c r="C44" s="14" t="s">
        <v>69</v>
      </c>
      <c r="D44" s="3" t="s">
        <v>85</v>
      </c>
      <c r="E44">
        <v>1800</v>
      </c>
      <c r="F44">
        <v>700</v>
      </c>
      <c r="G44">
        <v>900</v>
      </c>
      <c r="H44">
        <v>1</v>
      </c>
      <c r="L44"/>
      <c r="M44"/>
      <c r="N44"/>
      <c r="O44"/>
      <c r="P44" s="1">
        <f t="shared" si="0"/>
        <v>0</v>
      </c>
    </row>
    <row r="45" spans="1:16" ht="30" x14ac:dyDescent="0.25">
      <c r="A45" s="13">
        <v>38</v>
      </c>
      <c r="B45" s="13"/>
      <c r="C45" s="14" t="s">
        <v>70</v>
      </c>
      <c r="D45" s="3" t="s">
        <v>85</v>
      </c>
      <c r="E45">
        <v>1900</v>
      </c>
      <c r="F45">
        <v>700</v>
      </c>
      <c r="G45">
        <v>900</v>
      </c>
      <c r="H45">
        <v>1</v>
      </c>
      <c r="L45"/>
      <c r="M45"/>
      <c r="N45"/>
      <c r="O45"/>
      <c r="P45" s="1">
        <f t="shared" si="0"/>
        <v>0</v>
      </c>
    </row>
    <row r="46" spans="1:16" ht="60" x14ac:dyDescent="0.25">
      <c r="A46" s="13">
        <v>39</v>
      </c>
      <c r="B46" s="13"/>
      <c r="C46" s="14" t="s">
        <v>39</v>
      </c>
      <c r="D46" s="3" t="s">
        <v>78</v>
      </c>
      <c r="E46">
        <v>580</v>
      </c>
      <c r="F46">
        <v>630</v>
      </c>
      <c r="G46">
        <v>820</v>
      </c>
      <c r="H46">
        <v>2</v>
      </c>
      <c r="I46" s="1">
        <v>3.3</v>
      </c>
      <c r="L46"/>
      <c r="M46"/>
      <c r="N46"/>
      <c r="O46"/>
      <c r="P46" s="1">
        <f t="shared" si="0"/>
        <v>0</v>
      </c>
    </row>
    <row r="47" spans="1:16" x14ac:dyDescent="0.25">
      <c r="A47" s="13">
        <v>40</v>
      </c>
      <c r="B47" s="13"/>
      <c r="C47" s="14" t="s">
        <v>41</v>
      </c>
      <c r="D47" s="3" t="s">
        <v>59</v>
      </c>
      <c r="E47"/>
      <c r="F47"/>
      <c r="G47"/>
      <c r="H47">
        <v>2</v>
      </c>
      <c r="I47">
        <v>5.0000000000000001E-4</v>
      </c>
      <c r="L47"/>
      <c r="M47"/>
      <c r="N47"/>
      <c r="O47"/>
      <c r="P47" s="1">
        <f t="shared" si="0"/>
        <v>0</v>
      </c>
    </row>
    <row r="48" spans="1:16" ht="30" x14ac:dyDescent="0.25">
      <c r="A48" s="13">
        <v>41</v>
      </c>
      <c r="B48" s="13"/>
      <c r="C48" s="14" t="s">
        <v>71</v>
      </c>
      <c r="D48" s="3" t="s">
        <v>72</v>
      </c>
      <c r="E48">
        <v>600</v>
      </c>
      <c r="F48">
        <v>650</v>
      </c>
      <c r="G48">
        <v>500</v>
      </c>
      <c r="H48">
        <v>1</v>
      </c>
      <c r="I48">
        <v>3</v>
      </c>
      <c r="L48"/>
      <c r="M48"/>
      <c r="N48"/>
      <c r="O48"/>
      <c r="P48" s="1">
        <f t="shared" si="0"/>
        <v>0</v>
      </c>
    </row>
    <row r="49" spans="1:16" ht="30" x14ac:dyDescent="0.25">
      <c r="A49" s="13">
        <v>42</v>
      </c>
      <c r="B49" s="13"/>
      <c r="C49" s="14" t="s">
        <v>40</v>
      </c>
      <c r="D49" s="3" t="s">
        <v>54</v>
      </c>
      <c r="E49">
        <v>600</v>
      </c>
      <c r="F49">
        <v>650</v>
      </c>
      <c r="G49">
        <v>900</v>
      </c>
      <c r="H49">
        <v>1</v>
      </c>
      <c r="L49"/>
      <c r="M49"/>
      <c r="N49"/>
      <c r="O49"/>
      <c r="P49" s="1">
        <f t="shared" si="0"/>
        <v>0</v>
      </c>
    </row>
    <row r="50" spans="1:16" ht="30" x14ac:dyDescent="0.25">
      <c r="A50" s="13">
        <v>43</v>
      </c>
      <c r="B50" s="13"/>
      <c r="C50" s="14" t="s">
        <v>42</v>
      </c>
      <c r="D50" s="3" t="s">
        <v>67</v>
      </c>
      <c r="E50">
        <v>1000</v>
      </c>
      <c r="F50">
        <v>200</v>
      </c>
      <c r="G50"/>
      <c r="H50">
        <v>2</v>
      </c>
      <c r="L50"/>
      <c r="M50"/>
      <c r="N50"/>
      <c r="O50"/>
      <c r="P50" s="1">
        <f t="shared" si="0"/>
        <v>0</v>
      </c>
    </row>
    <row r="51" spans="1:16" ht="15.75" x14ac:dyDescent="0.25">
      <c r="A51" s="74" t="s">
        <v>82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22"/>
    </row>
    <row r="52" spans="1:16" ht="45" x14ac:dyDescent="0.25">
      <c r="A52" s="13">
        <v>45</v>
      </c>
      <c r="B52" s="13"/>
      <c r="C52" s="14" t="s">
        <v>83</v>
      </c>
      <c r="D52" s="3" t="s">
        <v>84</v>
      </c>
      <c r="E52">
        <v>990</v>
      </c>
      <c r="F52">
        <v>850</v>
      </c>
      <c r="G52">
        <v>1115</v>
      </c>
      <c r="H52">
        <v>1</v>
      </c>
      <c r="I52" s="1">
        <v>0.7</v>
      </c>
      <c r="L52"/>
      <c r="M52"/>
      <c r="N52"/>
      <c r="O52"/>
      <c r="P52" s="1">
        <f t="shared" si="0"/>
        <v>0</v>
      </c>
    </row>
    <row r="53" spans="1:16" ht="15.75" x14ac:dyDescent="0.25">
      <c r="A53" s="74" t="s">
        <v>48</v>
      </c>
      <c r="B53" s="74"/>
      <c r="C53" s="74"/>
      <c r="D53" s="21"/>
      <c r="E53" s="22"/>
      <c r="F53" s="22"/>
      <c r="G53" s="22"/>
      <c r="H53" s="22"/>
      <c r="I53" s="23"/>
      <c r="J53" s="23"/>
      <c r="K53" s="23"/>
      <c r="L53" s="22"/>
      <c r="M53" s="22"/>
      <c r="N53" s="22"/>
      <c r="O53" s="22"/>
      <c r="P53" s="22"/>
    </row>
    <row r="54" spans="1:16" ht="30" x14ac:dyDescent="0.25">
      <c r="A54" s="13"/>
      <c r="B54" s="13"/>
      <c r="C54" s="14" t="s">
        <v>49</v>
      </c>
      <c r="D54" s="3" t="s">
        <v>55</v>
      </c>
      <c r="E54" s="1">
        <v>500</v>
      </c>
      <c r="F54" s="1">
        <v>300</v>
      </c>
      <c r="G54" s="1">
        <v>80</v>
      </c>
      <c r="H54" s="1">
        <v>1</v>
      </c>
      <c r="I54">
        <v>3</v>
      </c>
      <c r="L54"/>
      <c r="M54"/>
      <c r="N54"/>
      <c r="O54"/>
      <c r="P54" s="1">
        <f t="shared" si="0"/>
        <v>0</v>
      </c>
    </row>
    <row r="55" spans="1:16" ht="30" x14ac:dyDescent="0.25">
      <c r="A55" s="2"/>
      <c r="B55" s="2"/>
      <c r="C55" s="14" t="s">
        <v>50</v>
      </c>
      <c r="D55" s="3" t="s">
        <v>51</v>
      </c>
      <c r="E55">
        <v>900</v>
      </c>
      <c r="F55">
        <v>600</v>
      </c>
      <c r="G55" s="1">
        <v>950</v>
      </c>
      <c r="H55">
        <v>4</v>
      </c>
      <c r="I55"/>
      <c r="L55"/>
      <c r="M55"/>
      <c r="N55"/>
      <c r="O55"/>
      <c r="P55" s="1">
        <f t="shared" si="0"/>
        <v>0</v>
      </c>
    </row>
    <row r="56" spans="1:16" x14ac:dyDescent="0.25">
      <c r="A56" s="2"/>
      <c r="B56" s="2"/>
      <c r="C56" s="14" t="s">
        <v>52</v>
      </c>
      <c r="D56" s="3" t="s">
        <v>53</v>
      </c>
      <c r="E56">
        <v>550</v>
      </c>
      <c r="F56">
        <v>900</v>
      </c>
      <c r="G56" s="1">
        <v>570</v>
      </c>
      <c r="H56">
        <v>1</v>
      </c>
      <c r="I56"/>
      <c r="L56"/>
      <c r="M56"/>
      <c r="N56"/>
      <c r="O56"/>
      <c r="P56" s="1">
        <f t="shared" si="0"/>
        <v>0</v>
      </c>
    </row>
    <row r="57" spans="1:16" x14ac:dyDescent="0.25">
      <c r="A57" s="2"/>
      <c r="B57" s="2"/>
      <c r="C57" s="2" t="s">
        <v>73</v>
      </c>
      <c r="D57" s="3" t="s">
        <v>74</v>
      </c>
      <c r="E57"/>
      <c r="F57"/>
      <c r="H57">
        <v>12</v>
      </c>
      <c r="I57"/>
      <c r="L57"/>
      <c r="M57"/>
      <c r="N57"/>
      <c r="O57"/>
      <c r="P57" s="1">
        <f t="shared" si="0"/>
        <v>0</v>
      </c>
    </row>
    <row r="58" spans="1:16" x14ac:dyDescent="0.25">
      <c r="A58" s="2"/>
      <c r="B58" s="2"/>
      <c r="C58" s="2" t="s">
        <v>79</v>
      </c>
      <c r="D58" s="3" t="s">
        <v>75</v>
      </c>
      <c r="E58"/>
      <c r="F58"/>
      <c r="H58">
        <v>12</v>
      </c>
      <c r="I58"/>
      <c r="L58"/>
      <c r="M58"/>
      <c r="N58"/>
      <c r="O58"/>
      <c r="P58" s="1">
        <f t="shared" si="0"/>
        <v>0</v>
      </c>
    </row>
    <row r="59" spans="1:16" x14ac:dyDescent="0.25">
      <c r="A59" s="2"/>
      <c r="B59" s="2"/>
      <c r="C59" s="2"/>
      <c r="D59" s="3"/>
      <c r="E59"/>
      <c r="F59"/>
      <c r="H59"/>
      <c r="I59"/>
      <c r="L59"/>
      <c r="M59"/>
      <c r="N59"/>
      <c r="O59"/>
      <c r="P59" s="1">
        <f t="shared" si="0"/>
        <v>0</v>
      </c>
    </row>
    <row r="60" spans="1:16" x14ac:dyDescent="0.25">
      <c r="A60" s="2"/>
      <c r="B60" s="2"/>
      <c r="C60" s="2"/>
      <c r="D60" s="3"/>
      <c r="E60"/>
      <c r="F60"/>
      <c r="H60"/>
      <c r="I60"/>
      <c r="L60"/>
      <c r="M60"/>
      <c r="N60"/>
      <c r="O60"/>
      <c r="P60" s="1">
        <f t="shared" si="0"/>
        <v>0</v>
      </c>
    </row>
    <row r="61" spans="1:16" x14ac:dyDescent="0.25">
      <c r="A61" s="30"/>
      <c r="B61" s="31"/>
      <c r="C61" s="31"/>
      <c r="D61" s="32"/>
      <c r="E61" s="33"/>
      <c r="F61" s="34"/>
      <c r="G61" s="35"/>
      <c r="H61" s="36"/>
      <c r="I61" s="69" t="s">
        <v>19</v>
      </c>
      <c r="J61" s="69"/>
      <c r="K61" s="70"/>
      <c r="L61" s="71"/>
      <c r="M61" s="37"/>
      <c r="N61" s="37"/>
      <c r="O61" s="38"/>
      <c r="P61" s="39"/>
    </row>
    <row r="62" spans="1:16" x14ac:dyDescent="0.25">
      <c r="A62" s="40"/>
      <c r="B62" s="41"/>
      <c r="C62" s="41"/>
      <c r="D62" s="42"/>
      <c r="E62" s="81" t="s">
        <v>20</v>
      </c>
      <c r="F62" s="81"/>
      <c r="G62" s="81"/>
      <c r="H62" s="81"/>
      <c r="I62" s="69"/>
      <c r="J62" s="69"/>
      <c r="K62" s="43"/>
      <c r="L62" s="44"/>
      <c r="M62" s="45"/>
      <c r="N62" s="46"/>
      <c r="O62" s="47" t="s">
        <v>21</v>
      </c>
      <c r="P62" s="48">
        <f>SUM(P3:P61)</f>
        <v>0</v>
      </c>
    </row>
    <row r="63" spans="1:16" x14ac:dyDescent="0.25">
      <c r="A63" s="40"/>
      <c r="B63" s="41"/>
      <c r="C63" s="41"/>
      <c r="D63" s="42"/>
      <c r="E63" s="49"/>
      <c r="F63" s="50"/>
      <c r="G63" s="51"/>
      <c r="H63" s="52"/>
      <c r="I63" s="72" t="s">
        <v>22</v>
      </c>
      <c r="J63" s="72"/>
      <c r="K63" s="70"/>
      <c r="L63" s="71"/>
      <c r="M63" s="37"/>
      <c r="N63" s="46"/>
      <c r="O63" s="47" t="s">
        <v>23</v>
      </c>
      <c r="P63" s="53"/>
    </row>
    <row r="64" spans="1:16" x14ac:dyDescent="0.25">
      <c r="A64" s="66"/>
      <c r="B64" s="61"/>
      <c r="C64" s="61"/>
      <c r="D64" s="67"/>
      <c r="E64" s="58"/>
      <c r="F64" s="58"/>
      <c r="G64" s="59"/>
      <c r="H64" s="59"/>
      <c r="I64" s="60"/>
      <c r="J64" s="60"/>
      <c r="K64" s="61"/>
      <c r="L64" s="61"/>
      <c r="M64" s="62"/>
      <c r="N64" s="63"/>
      <c r="O64" s="64" t="s">
        <v>24</v>
      </c>
      <c r="P64" s="65">
        <f>P63+P62</f>
        <v>0</v>
      </c>
    </row>
    <row r="65" spans="1:16" ht="15" customHeight="1" x14ac:dyDescent="0.25">
      <c r="A65" s="54"/>
      <c r="B65" s="78" t="s">
        <v>80</v>
      </c>
      <c r="C65" s="79"/>
      <c r="D65" s="79"/>
      <c r="E65" s="79"/>
      <c r="F65" s="79"/>
      <c r="G65" s="79"/>
      <c r="H65" s="79"/>
      <c r="I65" s="55"/>
      <c r="J65" s="55"/>
      <c r="K65" s="55"/>
      <c r="L65" s="56"/>
      <c r="M65" s="56"/>
      <c r="N65" s="56"/>
      <c r="O65" s="57"/>
      <c r="P65" s="57"/>
    </row>
    <row r="66" spans="1:16" x14ac:dyDescent="0.25">
      <c r="A66" s="54"/>
      <c r="B66" s="78"/>
      <c r="C66" s="80"/>
      <c r="D66" s="80"/>
      <c r="E66" s="80"/>
      <c r="F66" s="80"/>
      <c r="G66" s="80"/>
      <c r="H66" s="80"/>
      <c r="I66" s="55"/>
      <c r="J66" s="55"/>
      <c r="K66" s="55"/>
      <c r="L66" s="56"/>
      <c r="M66" s="56"/>
      <c r="N66" s="56"/>
      <c r="O66" s="57"/>
      <c r="P66" s="57"/>
    </row>
    <row r="67" spans="1:16" x14ac:dyDescent="0.25">
      <c r="A67" s="4"/>
      <c r="B67" s="8"/>
      <c r="C67" s="9"/>
      <c r="D67" s="9"/>
      <c r="E67" s="10"/>
      <c r="F67" s="10"/>
      <c r="G67" s="5"/>
      <c r="H67" s="5"/>
      <c r="I67" s="5"/>
      <c r="J67" s="5"/>
      <c r="K67" s="5"/>
      <c r="L67" s="6"/>
      <c r="M67" s="6"/>
      <c r="N67" s="6"/>
      <c r="O67" s="7"/>
      <c r="P67" s="7"/>
    </row>
  </sheetData>
  <mergeCells count="26">
    <mergeCell ref="B1:B2"/>
    <mergeCell ref="C1:C2"/>
    <mergeCell ref="D1:D2"/>
    <mergeCell ref="A3:C3"/>
    <mergeCell ref="B65:H66"/>
    <mergeCell ref="E62:H62"/>
    <mergeCell ref="H1:H2"/>
    <mergeCell ref="E1:G1"/>
    <mergeCell ref="A11:C11"/>
    <mergeCell ref="A35:C35"/>
    <mergeCell ref="A1:A2"/>
    <mergeCell ref="A23:C23"/>
    <mergeCell ref="A53:C53"/>
    <mergeCell ref="A51:C51"/>
    <mergeCell ref="D51:F51"/>
    <mergeCell ref="O1:O2"/>
    <mergeCell ref="P1:P2"/>
    <mergeCell ref="I61:J62"/>
    <mergeCell ref="K61:L61"/>
    <mergeCell ref="I63:J63"/>
    <mergeCell ref="K63:L63"/>
    <mergeCell ref="I1:J1"/>
    <mergeCell ref="L1:N1"/>
    <mergeCell ref="G51:I51"/>
    <mergeCell ref="J51:L51"/>
    <mergeCell ref="M51:O51"/>
  </mergeCells>
  <phoneticPr fontId="6" type="noConversion"/>
  <pageMargins left="0.7" right="0.7" top="0.78740157499999996" bottom="0.78740157499999996" header="0.3" footer="0.3"/>
  <pageSetup paperSize="8" scale="9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Bartošková Petra (MMB_OIEF)</cp:lastModifiedBy>
  <cp:lastPrinted>2025-10-31T17:08:46Z</cp:lastPrinted>
  <dcterms:created xsi:type="dcterms:W3CDTF">2023-04-19T09:58:52Z</dcterms:created>
  <dcterms:modified xsi:type="dcterms:W3CDTF">2026-01-22T08:20:49Z</dcterms:modified>
</cp:coreProperties>
</file>