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3380"/>
  </bookViews>
  <sheets>
    <sheet name="1NP" sheetId="1" r:id="rId1"/>
    <sheet name="2NP" sheetId="3" r:id="rId2"/>
  </sheets>
  <definedNames>
    <definedName name="_xlnm.Print_Area" localSheetId="0">'1NP'!$A$1:$G$29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1"/>
  <c r="F20" i="3"/>
  <c r="F19"/>
  <c r="F23" i="1"/>
  <c r="F22"/>
  <c r="F24"/>
  <c r="F21"/>
  <c r="F20"/>
  <c r="F19"/>
  <c r="F18"/>
  <c r="F17"/>
  <c r="F16"/>
  <c r="F15"/>
  <c r="F14"/>
  <c r="F13"/>
  <c r="F12"/>
  <c r="F11"/>
  <c r="F10"/>
  <c r="F9"/>
  <c r="F8"/>
  <c r="F7"/>
  <c r="F6"/>
  <c r="F18" i="3" l="1"/>
  <c r="F17"/>
  <c r="F16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<sst xmlns="http://schemas.openxmlformats.org/spreadsheetml/2006/main" count="122" uniqueCount="78">
  <si>
    <t>označení</t>
  </si>
  <si>
    <t>A1</t>
  </si>
  <si>
    <t>A2</t>
  </si>
  <si>
    <t>poznámka</t>
  </si>
  <si>
    <t>Cena celkem  v kč,– bez DPH</t>
  </si>
  <si>
    <t>B1</t>
  </si>
  <si>
    <t>B2</t>
  </si>
  <si>
    <t>B3</t>
  </si>
  <si>
    <t>B4</t>
  </si>
  <si>
    <t>B6</t>
  </si>
  <si>
    <t>B7</t>
  </si>
  <si>
    <t>C2</t>
  </si>
  <si>
    <t>B8</t>
  </si>
  <si>
    <t>B9</t>
  </si>
  <si>
    <t>B10</t>
  </si>
  <si>
    <t>A3</t>
  </si>
  <si>
    <t>B5a</t>
  </si>
  <si>
    <t>B5b</t>
  </si>
  <si>
    <t>stolička - plavčík</t>
  </si>
  <si>
    <t>B15</t>
  </si>
  <si>
    <t>D1</t>
  </si>
  <si>
    <t>E1</t>
  </si>
  <si>
    <t>E2</t>
  </si>
  <si>
    <t>E3</t>
  </si>
  <si>
    <t>koše na plavecké pomůcky</t>
  </si>
  <si>
    <t>F1</t>
  </si>
  <si>
    <t xml:space="preserve">přebalovací stanice </t>
  </si>
  <si>
    <t>H1</t>
  </si>
  <si>
    <t>J1</t>
  </si>
  <si>
    <t xml:space="preserve">Věšáková stěna </t>
  </si>
  <si>
    <t xml:space="preserve">Kovové regály </t>
  </si>
  <si>
    <t>E4</t>
  </si>
  <si>
    <t>lavice (vstupní hala, u schodiště) 2000 mm</t>
  </si>
  <si>
    <t>lavice  (vstupní hala) 2000 mm</t>
  </si>
  <si>
    <t>lavice (vstupní hala) 1800 mm</t>
  </si>
  <si>
    <t>Nábytek 2NP</t>
  </si>
  <si>
    <t>Nábytek 1NP</t>
  </si>
  <si>
    <t>lavice (fénovací zóna) 1800 mm</t>
  </si>
  <si>
    <t xml:space="preserve">lavice (fénovací zóna) </t>
  </si>
  <si>
    <t>lavice mezi skříňkami 1200 mm</t>
  </si>
  <si>
    <t>lavice (fénovací zóna) 1200 mm</t>
  </si>
  <si>
    <t>sedací prvky  - přezouvání</t>
  </si>
  <si>
    <t xml:space="preserve"> </t>
  </si>
  <si>
    <t xml:space="preserve">pult pro fénování se zrcadlem </t>
  </si>
  <si>
    <t>cena / MJ</t>
  </si>
  <si>
    <t>cena celkem</t>
  </si>
  <si>
    <t>MJ</t>
  </si>
  <si>
    <t>bm</t>
  </si>
  <si>
    <t>název položky</t>
  </si>
  <si>
    <t>kryt na rozvaděče (vstupní hala)</t>
  </si>
  <si>
    <t xml:space="preserve">cena je součástí nacenění recepce </t>
  </si>
  <si>
    <t>cena /MJ</t>
  </si>
  <si>
    <t xml:space="preserve">šatní skříňky včetně zámku a čísla </t>
  </si>
  <si>
    <t xml:space="preserve">šatní skříňky bezbariérové včetně zámku a čísla </t>
  </si>
  <si>
    <t>šatní skříňky půlené (1 skříňka = dvě místa) vč. zámku a čísla</t>
  </si>
  <si>
    <t>B10a</t>
  </si>
  <si>
    <t xml:space="preserve">vyšetřovací lehátko (ošetřovna - plavčík) </t>
  </si>
  <si>
    <t>pult pro fénování se zrcadly</t>
  </si>
  <si>
    <t>lavice  (přezouvací zóna u schodiště) 2000 mm</t>
  </si>
  <si>
    <t>šatní lavice s věšáky (délka 2000 mm)</t>
  </si>
  <si>
    <t>šatní lavice s věšáky (délka 1500 mm)</t>
  </si>
  <si>
    <t>kancelářské skříňky  (plavčík, zázemí trenérů)</t>
  </si>
  <si>
    <t>kuchyňská linka  (zázemí trenérů)</t>
  </si>
  <si>
    <t>lavice (přezouvací zóna) 1850 mm</t>
  </si>
  <si>
    <t>sestava kancelářských stolů s pultem(pokladna)</t>
  </si>
  <si>
    <t>CELKEM 1.NP + 2.NP ( bez DPH)</t>
  </si>
  <si>
    <t>PRVKY Z PD INTERIÉRU</t>
  </si>
  <si>
    <t>kus</t>
  </si>
  <si>
    <t>množství CELKEM</t>
  </si>
  <si>
    <t>množství</t>
  </si>
  <si>
    <t>N2</t>
  </si>
  <si>
    <t>O5</t>
  </si>
  <si>
    <t>Skleněný obklad – lakované sklo, barevné pásy, 6x1,7m</t>
  </si>
  <si>
    <t>m2</t>
  </si>
  <si>
    <t>změny ke dni 11.5.2021</t>
  </si>
  <si>
    <t>OS</t>
  </si>
  <si>
    <t>Orientační systém 1.NP+2.NP – polep dveří, piktogramy výšky 800 a 1800 mm, práce grafika</t>
  </si>
  <si>
    <t>Dekorativní skulpturální panely, motiv vlny, nika vstupní haly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</si>
</sst>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4" xfId="0" applyFont="1" applyBorder="1"/>
    <xf numFmtId="0" fontId="1" fillId="0" borderId="10" xfId="0" applyFont="1" applyBorder="1"/>
    <xf numFmtId="0" fontId="2" fillId="0" borderId="0" xfId="0" applyFont="1"/>
    <xf numFmtId="0" fontId="1" fillId="0" borderId="0" xfId="0" applyFont="1" applyBorder="1"/>
    <xf numFmtId="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3" fillId="0" borderId="2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3" fontId="0" fillId="0" borderId="0" xfId="0" applyNumberFormat="1"/>
    <xf numFmtId="3" fontId="1" fillId="0" borderId="1" xfId="0" applyNumberFormat="1" applyFont="1" applyBorder="1"/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/>
    <xf numFmtId="0" fontId="4" fillId="2" borderId="1" xfId="0" applyFont="1" applyFill="1" applyBorder="1"/>
    <xf numFmtId="0" fontId="4" fillId="2" borderId="3" xfId="0" applyFont="1" applyFill="1" applyBorder="1"/>
    <xf numFmtId="4" fontId="1" fillId="0" borderId="14" xfId="0" applyNumberFormat="1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0" fontId="1" fillId="0" borderId="1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left" vertical="center"/>
    </xf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/>
    <xf numFmtId="3" fontId="4" fillId="2" borderId="6" xfId="0" applyNumberFormat="1" applyFont="1" applyFill="1" applyBorder="1"/>
    <xf numFmtId="0" fontId="5" fillId="4" borderId="2" xfId="0" applyFont="1" applyFill="1" applyBorder="1"/>
    <xf numFmtId="0" fontId="5" fillId="4" borderId="1" xfId="0" applyFont="1" applyFill="1" applyBorder="1"/>
    <xf numFmtId="3" fontId="5" fillId="4" borderId="3" xfId="0" applyNumberFormat="1" applyFont="1" applyFill="1" applyBorder="1"/>
    <xf numFmtId="3" fontId="6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 vertical="top"/>
    </xf>
    <xf numFmtId="0" fontId="1" fillId="5" borderId="4" xfId="0" applyFont="1" applyFill="1" applyBorder="1"/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right" vertical="center"/>
    </xf>
    <xf numFmtId="0" fontId="0" fillId="5" borderId="0" xfId="0" applyFill="1"/>
    <xf numFmtId="3" fontId="1" fillId="5" borderId="4" xfId="0" applyNumberFormat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/>
    </xf>
    <xf numFmtId="4" fontId="1" fillId="5" borderId="13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9"/>
  <sheetViews>
    <sheetView showZeros="0" tabSelected="1" view="pageBreakPreview" zoomScale="60" zoomScaleNormal="100" workbookViewId="0">
      <selection activeCell="I21" sqref="I21"/>
    </sheetView>
  </sheetViews>
  <sheetFormatPr defaultRowHeight="15"/>
  <cols>
    <col min="1" max="1" width="9.5703125" customWidth="1"/>
    <col min="2" max="2" width="66" customWidth="1"/>
    <col min="3" max="3" width="11" style="10" customWidth="1"/>
    <col min="4" max="4" width="11" customWidth="1"/>
    <col min="5" max="5" width="17.7109375" customWidth="1"/>
    <col min="6" max="6" width="15.7109375" style="17" customWidth="1"/>
    <col min="7" max="7" width="39.7109375" customWidth="1"/>
    <col min="9" max="9" width="46.85546875" customWidth="1"/>
    <col min="10" max="10" width="16.28515625" customWidth="1"/>
    <col min="12" max="12" width="16.28515625" customWidth="1"/>
  </cols>
  <sheetData>
    <row r="2" spans="1:7" ht="15.75" thickBot="1"/>
    <row r="3" spans="1:7" ht="21" thickBot="1">
      <c r="A3" s="13" t="s">
        <v>36</v>
      </c>
      <c r="B3" s="14"/>
      <c r="C3" s="58"/>
      <c r="D3" s="11"/>
      <c r="E3" s="11"/>
      <c r="F3" s="18"/>
      <c r="G3" s="12"/>
    </row>
    <row r="4" spans="1:7" ht="37.5" customHeight="1" thickBot="1">
      <c r="A4" s="19" t="s">
        <v>0</v>
      </c>
      <c r="B4" s="20" t="s">
        <v>48</v>
      </c>
      <c r="C4" s="21" t="s">
        <v>46</v>
      </c>
      <c r="D4" s="23" t="s">
        <v>69</v>
      </c>
      <c r="E4" s="22" t="s">
        <v>51</v>
      </c>
      <c r="F4" s="24" t="s">
        <v>45</v>
      </c>
      <c r="G4" s="25" t="s">
        <v>3</v>
      </c>
    </row>
    <row r="5" spans="1:7" ht="26.25" customHeight="1" thickBot="1">
      <c r="A5" s="19"/>
      <c r="B5" s="20" t="s">
        <v>66</v>
      </c>
      <c r="C5" s="21"/>
      <c r="D5" s="23"/>
      <c r="E5" s="22"/>
      <c r="F5" s="24"/>
      <c r="G5" s="25"/>
    </row>
    <row r="6" spans="1:7" ht="16.5">
      <c r="A6" s="36" t="s">
        <v>1</v>
      </c>
      <c r="B6" s="2" t="s">
        <v>52</v>
      </c>
      <c r="C6" s="59" t="s">
        <v>67</v>
      </c>
      <c r="D6" s="39">
        <v>243</v>
      </c>
      <c r="E6" s="26"/>
      <c r="F6" s="26">
        <f t="shared" ref="F6:F21" si="0">E6*D6</f>
        <v>0</v>
      </c>
      <c r="G6" s="27"/>
    </row>
    <row r="7" spans="1:7" ht="16.5">
      <c r="A7" s="37" t="s">
        <v>2</v>
      </c>
      <c r="B7" s="1" t="s">
        <v>53</v>
      </c>
      <c r="C7" s="60" t="s">
        <v>67</v>
      </c>
      <c r="D7" s="40">
        <v>14</v>
      </c>
      <c r="E7" s="28"/>
      <c r="F7" s="28">
        <f t="shared" si="0"/>
        <v>0</v>
      </c>
      <c r="G7" s="29"/>
    </row>
    <row r="8" spans="1:7" ht="16.5">
      <c r="A8" s="37" t="s">
        <v>15</v>
      </c>
      <c r="B8" s="1" t="s">
        <v>54</v>
      </c>
      <c r="C8" s="60" t="s">
        <v>67</v>
      </c>
      <c r="D8" s="40">
        <v>51</v>
      </c>
      <c r="E8" s="28"/>
      <c r="F8" s="28">
        <f t="shared" si="0"/>
        <v>0</v>
      </c>
      <c r="G8" s="29"/>
    </row>
    <row r="9" spans="1:7" ht="16.5">
      <c r="A9" s="37" t="s">
        <v>5</v>
      </c>
      <c r="B9" s="1" t="s">
        <v>37</v>
      </c>
      <c r="C9" s="60" t="s">
        <v>67</v>
      </c>
      <c r="D9" s="40">
        <v>1</v>
      </c>
      <c r="E9" s="28"/>
      <c r="F9" s="28">
        <f t="shared" si="0"/>
        <v>0</v>
      </c>
      <c r="G9" s="29"/>
    </row>
    <row r="10" spans="1:7" ht="16.5">
      <c r="A10" s="37" t="s">
        <v>8</v>
      </c>
      <c r="B10" s="1" t="s">
        <v>58</v>
      </c>
      <c r="C10" s="60" t="s">
        <v>67</v>
      </c>
      <c r="D10" s="40">
        <v>2</v>
      </c>
      <c r="E10" s="28"/>
      <c r="F10" s="28">
        <f t="shared" si="0"/>
        <v>0</v>
      </c>
      <c r="G10" s="29"/>
    </row>
    <row r="11" spans="1:7" ht="16.5">
      <c r="A11" s="37" t="s">
        <v>12</v>
      </c>
      <c r="B11" s="1" t="s">
        <v>63</v>
      </c>
      <c r="C11" s="60" t="s">
        <v>67</v>
      </c>
      <c r="D11" s="40">
        <v>1</v>
      </c>
      <c r="E11" s="28"/>
      <c r="F11" s="28">
        <f t="shared" si="0"/>
        <v>0</v>
      </c>
      <c r="G11" s="29"/>
    </row>
    <row r="12" spans="1:7" ht="16.5">
      <c r="A12" s="37" t="s">
        <v>13</v>
      </c>
      <c r="B12" s="1" t="s">
        <v>18</v>
      </c>
      <c r="C12" s="60" t="s">
        <v>67</v>
      </c>
      <c r="D12" s="40">
        <v>1</v>
      </c>
      <c r="E12" s="57"/>
      <c r="F12" s="28">
        <f t="shared" si="0"/>
        <v>0</v>
      </c>
      <c r="G12" s="29"/>
    </row>
    <row r="13" spans="1:7" ht="16.5">
      <c r="A13" s="37" t="s">
        <v>14</v>
      </c>
      <c r="B13" s="1" t="s">
        <v>59</v>
      </c>
      <c r="C13" s="60" t="s">
        <v>67</v>
      </c>
      <c r="D13" s="40">
        <v>20</v>
      </c>
      <c r="E13" s="28"/>
      <c r="F13" s="28">
        <f t="shared" si="0"/>
        <v>0</v>
      </c>
      <c r="G13" s="29"/>
    </row>
    <row r="14" spans="1:7" ht="16.5">
      <c r="A14" s="45" t="s">
        <v>55</v>
      </c>
      <c r="B14" s="42" t="s">
        <v>60</v>
      </c>
      <c r="C14" s="61" t="s">
        <v>67</v>
      </c>
      <c r="D14" s="40">
        <v>4</v>
      </c>
      <c r="E14" s="44"/>
      <c r="F14" s="44">
        <f t="shared" si="0"/>
        <v>0</v>
      </c>
      <c r="G14" s="43"/>
    </row>
    <row r="15" spans="1:7" ht="16.5">
      <c r="A15" s="37" t="s">
        <v>19</v>
      </c>
      <c r="B15" s="1" t="s">
        <v>56</v>
      </c>
      <c r="C15" s="60" t="s">
        <v>67</v>
      </c>
      <c r="D15" s="40">
        <v>1</v>
      </c>
      <c r="E15" s="28"/>
      <c r="F15" s="28">
        <f t="shared" si="0"/>
        <v>0</v>
      </c>
      <c r="G15" s="29"/>
    </row>
    <row r="16" spans="1:7" ht="16.5">
      <c r="A16" s="37" t="s">
        <v>20</v>
      </c>
      <c r="B16" s="1" t="s">
        <v>61</v>
      </c>
      <c r="C16" s="60" t="s">
        <v>67</v>
      </c>
      <c r="D16" s="41">
        <v>5</v>
      </c>
      <c r="E16" s="28"/>
      <c r="F16" s="28">
        <f t="shared" si="0"/>
        <v>0</v>
      </c>
      <c r="G16" s="29"/>
    </row>
    <row r="17" spans="1:12" ht="16.5">
      <c r="A17" s="37" t="s">
        <v>21</v>
      </c>
      <c r="B17" s="1" t="s">
        <v>62</v>
      </c>
      <c r="C17" s="60" t="s">
        <v>67</v>
      </c>
      <c r="D17" s="41">
        <v>1</v>
      </c>
      <c r="E17" s="28"/>
      <c r="F17" s="28">
        <f t="shared" si="0"/>
        <v>0</v>
      </c>
      <c r="G17" s="29"/>
    </row>
    <row r="18" spans="1:12" ht="16.5">
      <c r="A18" s="37" t="s">
        <v>23</v>
      </c>
      <c r="B18" s="1" t="s">
        <v>57</v>
      </c>
      <c r="C18" s="60" t="s">
        <v>47</v>
      </c>
      <c r="D18" s="40">
        <v>4.2</v>
      </c>
      <c r="E18" s="28"/>
      <c r="F18" s="28">
        <f t="shared" si="0"/>
        <v>0</v>
      </c>
      <c r="G18" s="29"/>
    </row>
    <row r="19" spans="1:12" ht="16.5">
      <c r="A19" s="37" t="s">
        <v>31</v>
      </c>
      <c r="B19" s="1" t="s">
        <v>24</v>
      </c>
      <c r="C19" s="60" t="s">
        <v>67</v>
      </c>
      <c r="D19" s="40">
        <v>12</v>
      </c>
      <c r="E19" s="28"/>
      <c r="F19" s="28">
        <f t="shared" si="0"/>
        <v>0</v>
      </c>
      <c r="G19" s="29"/>
      <c r="H19" s="7"/>
      <c r="I19" s="4"/>
      <c r="J19" s="9"/>
      <c r="K19" s="6"/>
      <c r="L19" s="5"/>
    </row>
    <row r="20" spans="1:12" ht="16.5">
      <c r="A20" s="37" t="s">
        <v>25</v>
      </c>
      <c r="B20" s="1" t="s">
        <v>26</v>
      </c>
      <c r="C20" s="60" t="s">
        <v>67</v>
      </c>
      <c r="D20" s="40">
        <v>4</v>
      </c>
      <c r="E20" s="28"/>
      <c r="F20" s="28">
        <f t="shared" si="0"/>
        <v>0</v>
      </c>
      <c r="G20" s="29"/>
      <c r="H20" s="7"/>
      <c r="I20" s="4"/>
      <c r="J20" s="5"/>
      <c r="K20" s="6"/>
      <c r="L20" s="5"/>
    </row>
    <row r="21" spans="1:12" ht="16.5">
      <c r="A21" s="38" t="s">
        <v>27</v>
      </c>
      <c r="B21" s="1" t="s">
        <v>30</v>
      </c>
      <c r="C21" s="60" t="s">
        <v>67</v>
      </c>
      <c r="D21" s="40">
        <v>3</v>
      </c>
      <c r="E21" s="28"/>
      <c r="F21" s="28">
        <f t="shared" si="0"/>
        <v>0</v>
      </c>
      <c r="G21" s="29"/>
    </row>
    <row r="22" spans="1:12" ht="16.5">
      <c r="A22" s="64" t="s">
        <v>71</v>
      </c>
      <c r="B22" s="65" t="s">
        <v>72</v>
      </c>
      <c r="C22" s="66" t="s">
        <v>73</v>
      </c>
      <c r="D22" s="67">
        <v>10.199999999999999</v>
      </c>
      <c r="E22" s="69"/>
      <c r="F22" s="69">
        <f>E22*D22</f>
        <v>0</v>
      </c>
      <c r="G22" s="70"/>
    </row>
    <row r="23" spans="1:12" ht="17.25" thickBot="1">
      <c r="A23" s="64" t="s">
        <v>75</v>
      </c>
      <c r="B23" s="65" t="s">
        <v>76</v>
      </c>
      <c r="C23" s="66" t="s">
        <v>67</v>
      </c>
      <c r="D23" s="67">
        <v>30</v>
      </c>
      <c r="E23" s="69"/>
      <c r="F23" s="69">
        <f>E23*D23</f>
        <v>0</v>
      </c>
      <c r="G23" s="70"/>
    </row>
    <row r="24" spans="1:12" ht="17.25" thickBot="1">
      <c r="A24" s="31" t="s">
        <v>4</v>
      </c>
      <c r="B24" s="32"/>
      <c r="C24" s="62"/>
      <c r="D24" s="32"/>
      <c r="E24" s="32"/>
      <c r="F24" s="30">
        <f>SUM(F6:F23)</f>
        <v>0</v>
      </c>
      <c r="G24" s="33"/>
      <c r="H24" s="8"/>
      <c r="I24" s="4"/>
      <c r="J24" s="5"/>
      <c r="K24" s="6"/>
      <c r="L24" s="5"/>
    </row>
    <row r="25" spans="1:12">
      <c r="I25" t="s">
        <v>42</v>
      </c>
    </row>
    <row r="26" spans="1:12" ht="15.75" thickBot="1"/>
    <row r="27" spans="1:12" ht="16.5" thickBot="1">
      <c r="B27" s="54" t="s">
        <v>65</v>
      </c>
      <c r="C27" s="63"/>
      <c r="D27" s="55"/>
      <c r="E27" s="55"/>
      <c r="F27" s="56">
        <f>F24+'2NP'!F20</f>
        <v>0</v>
      </c>
      <c r="G27" s="3"/>
    </row>
    <row r="29" spans="1:12">
      <c r="A29" s="68"/>
      <c r="B29" t="s">
        <v>74</v>
      </c>
    </row>
  </sheetData>
  <sheetProtection password="CCE1" sheet="1" objects="1" scenarios="1"/>
  <protectedRanges>
    <protectedRange sqref="E6:E23" name="Oblast1"/>
  </protectedRanges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2"/>
  <sheetViews>
    <sheetView view="pageBreakPreview" zoomScale="60" zoomScaleNormal="100" workbookViewId="0">
      <selection activeCell="I12" sqref="I12"/>
    </sheetView>
  </sheetViews>
  <sheetFormatPr defaultRowHeight="15"/>
  <cols>
    <col min="1" max="1" width="11.42578125" customWidth="1"/>
    <col min="2" max="2" width="49.7109375" customWidth="1"/>
    <col min="3" max="3" width="10.42578125" style="10" customWidth="1"/>
    <col min="4" max="4" width="11.28515625" customWidth="1"/>
    <col min="5" max="5" width="12.140625" customWidth="1"/>
    <col min="6" max="6" width="19.5703125" style="17" customWidth="1"/>
    <col min="7" max="7" width="34.85546875" customWidth="1"/>
  </cols>
  <sheetData>
    <row r="2" spans="1:7" ht="15.75" thickBot="1"/>
    <row r="3" spans="1:7" ht="21" thickBot="1">
      <c r="A3" s="13" t="s">
        <v>35</v>
      </c>
      <c r="B3" s="14"/>
      <c r="C3" s="15"/>
      <c r="D3" s="14"/>
      <c r="E3" s="14"/>
      <c r="F3" s="52"/>
      <c r="G3" s="16"/>
    </row>
    <row r="4" spans="1:7" ht="33.75" thickBot="1">
      <c r="A4" s="19" t="s">
        <v>0</v>
      </c>
      <c r="B4" s="20" t="s">
        <v>48</v>
      </c>
      <c r="C4" s="21" t="s">
        <v>46</v>
      </c>
      <c r="D4" s="23" t="s">
        <v>68</v>
      </c>
      <c r="E4" s="22" t="s">
        <v>44</v>
      </c>
      <c r="F4" s="24" t="s">
        <v>45</v>
      </c>
      <c r="G4" s="25" t="s">
        <v>3</v>
      </c>
    </row>
    <row r="5" spans="1:7" ht="16.5">
      <c r="A5" s="36" t="s">
        <v>1</v>
      </c>
      <c r="B5" s="2" t="s">
        <v>52</v>
      </c>
      <c r="C5" s="59" t="s">
        <v>67</v>
      </c>
      <c r="D5" s="39">
        <v>205</v>
      </c>
      <c r="E5" s="26"/>
      <c r="F5" s="26">
        <f t="shared" ref="F5:F14" si="0">E5*D5</f>
        <v>0</v>
      </c>
      <c r="G5" s="34"/>
    </row>
    <row r="6" spans="1:7" ht="16.5">
      <c r="A6" s="37" t="s">
        <v>2</v>
      </c>
      <c r="B6" s="1" t="s">
        <v>53</v>
      </c>
      <c r="C6" s="60" t="s">
        <v>67</v>
      </c>
      <c r="D6" s="40">
        <v>6</v>
      </c>
      <c r="E6" s="28"/>
      <c r="F6" s="28">
        <f t="shared" si="0"/>
        <v>0</v>
      </c>
      <c r="G6" s="35"/>
    </row>
    <row r="7" spans="1:7" ht="16.5">
      <c r="A7" s="37" t="s">
        <v>15</v>
      </c>
      <c r="B7" s="1" t="s">
        <v>54</v>
      </c>
      <c r="C7" s="60" t="s">
        <v>67</v>
      </c>
      <c r="D7" s="40">
        <v>40</v>
      </c>
      <c r="E7" s="28"/>
      <c r="F7" s="28">
        <f t="shared" si="0"/>
        <v>0</v>
      </c>
      <c r="G7" s="35"/>
    </row>
    <row r="8" spans="1:7" ht="16.5">
      <c r="A8" s="37" t="s">
        <v>6</v>
      </c>
      <c r="B8" s="1" t="s">
        <v>32</v>
      </c>
      <c r="C8" s="60" t="s">
        <v>67</v>
      </c>
      <c r="D8" s="40">
        <v>4</v>
      </c>
      <c r="E8" s="28"/>
      <c r="F8" s="28">
        <f t="shared" si="0"/>
        <v>0</v>
      </c>
      <c r="G8" s="35"/>
    </row>
    <row r="9" spans="1:7" ht="16.5">
      <c r="A9" s="37" t="s">
        <v>7</v>
      </c>
      <c r="B9" s="1" t="s">
        <v>34</v>
      </c>
      <c r="C9" s="60" t="s">
        <v>67</v>
      </c>
      <c r="D9" s="40">
        <v>4</v>
      </c>
      <c r="E9" s="28"/>
      <c r="F9" s="28">
        <f t="shared" si="0"/>
        <v>0</v>
      </c>
      <c r="G9" s="35"/>
    </row>
    <row r="10" spans="1:7" ht="16.5">
      <c r="A10" s="37" t="s">
        <v>8</v>
      </c>
      <c r="B10" s="1" t="s">
        <v>33</v>
      </c>
      <c r="C10" s="60" t="s">
        <v>67</v>
      </c>
      <c r="D10" s="40">
        <v>1</v>
      </c>
      <c r="E10" s="28"/>
      <c r="F10" s="28">
        <f t="shared" si="0"/>
        <v>0</v>
      </c>
      <c r="G10" s="35"/>
    </row>
    <row r="11" spans="1:7" ht="16.5">
      <c r="A11" s="37" t="s">
        <v>16</v>
      </c>
      <c r="B11" s="1" t="s">
        <v>40</v>
      </c>
      <c r="C11" s="60" t="s">
        <v>67</v>
      </c>
      <c r="D11" s="40">
        <v>1</v>
      </c>
      <c r="E11" s="28"/>
      <c r="F11" s="28">
        <f t="shared" si="0"/>
        <v>0</v>
      </c>
      <c r="G11" s="35"/>
    </row>
    <row r="12" spans="1:7" ht="16.5">
      <c r="A12" s="37" t="s">
        <v>17</v>
      </c>
      <c r="B12" s="1" t="s">
        <v>38</v>
      </c>
      <c r="C12" s="60" t="s">
        <v>67</v>
      </c>
      <c r="D12" s="40">
        <v>1</v>
      </c>
      <c r="E12" s="28"/>
      <c r="F12" s="28">
        <f t="shared" si="0"/>
        <v>0</v>
      </c>
      <c r="G12" s="35"/>
    </row>
    <row r="13" spans="1:7" ht="16.5">
      <c r="A13" s="37" t="s">
        <v>9</v>
      </c>
      <c r="B13" s="1" t="s">
        <v>39</v>
      </c>
      <c r="C13" s="60" t="s">
        <v>67</v>
      </c>
      <c r="D13" s="40">
        <v>9</v>
      </c>
      <c r="E13" s="28"/>
      <c r="F13" s="28">
        <f t="shared" si="0"/>
        <v>0</v>
      </c>
      <c r="G13" s="35"/>
    </row>
    <row r="14" spans="1:7" ht="16.5">
      <c r="A14" s="45" t="s">
        <v>10</v>
      </c>
      <c r="B14" s="42" t="s">
        <v>41</v>
      </c>
      <c r="C14" s="61" t="s">
        <v>47</v>
      </c>
      <c r="D14" s="46">
        <v>10</v>
      </c>
      <c r="E14" s="44"/>
      <c r="F14" s="44">
        <f t="shared" si="0"/>
        <v>0</v>
      </c>
      <c r="G14" s="47"/>
    </row>
    <row r="15" spans="1:7" ht="16.5">
      <c r="A15" s="37" t="s">
        <v>11</v>
      </c>
      <c r="B15" s="1" t="s">
        <v>64</v>
      </c>
      <c r="C15" s="60"/>
      <c r="D15" s="40">
        <v>1</v>
      </c>
      <c r="E15" s="28"/>
      <c r="F15" s="28"/>
      <c r="G15" s="35" t="s">
        <v>50</v>
      </c>
    </row>
    <row r="16" spans="1:7" ht="16.5">
      <c r="A16" s="37" t="s">
        <v>22</v>
      </c>
      <c r="B16" s="1" t="s">
        <v>49</v>
      </c>
      <c r="C16" s="60" t="s">
        <v>67</v>
      </c>
      <c r="D16" s="40">
        <v>1</v>
      </c>
      <c r="E16" s="28"/>
      <c r="F16" s="28">
        <f>E16*D16</f>
        <v>0</v>
      </c>
      <c r="G16" s="35"/>
    </row>
    <row r="17" spans="1:7" ht="16.5">
      <c r="A17" s="45" t="s">
        <v>23</v>
      </c>
      <c r="B17" s="42" t="s">
        <v>43</v>
      </c>
      <c r="C17" s="61" t="s">
        <v>47</v>
      </c>
      <c r="D17" s="46">
        <v>6.9</v>
      </c>
      <c r="E17" s="44"/>
      <c r="F17" s="44">
        <f>E17*D17</f>
        <v>0</v>
      </c>
      <c r="G17" s="47"/>
    </row>
    <row r="18" spans="1:7" ht="16.5">
      <c r="A18" s="45" t="s">
        <v>28</v>
      </c>
      <c r="B18" s="42" t="s">
        <v>29</v>
      </c>
      <c r="C18" s="61" t="s">
        <v>67</v>
      </c>
      <c r="D18" s="46">
        <v>1</v>
      </c>
      <c r="E18" s="44"/>
      <c r="F18" s="44">
        <f>E18*D18</f>
        <v>0</v>
      </c>
      <c r="G18" s="47"/>
    </row>
    <row r="19" spans="1:7" ht="17.25" thickBot="1">
      <c r="A19" s="71" t="s">
        <v>70</v>
      </c>
      <c r="B19" s="65" t="s">
        <v>77</v>
      </c>
      <c r="C19" s="66" t="s">
        <v>73</v>
      </c>
      <c r="D19" s="67">
        <v>10.5</v>
      </c>
      <c r="E19" s="69"/>
      <c r="F19" s="69">
        <f>E19*D19</f>
        <v>0</v>
      </c>
      <c r="G19" s="72"/>
    </row>
    <row r="20" spans="1:7" ht="17.25" thickBot="1">
      <c r="A20" s="48" t="s">
        <v>4</v>
      </c>
      <c r="B20" s="49"/>
      <c r="C20" s="50"/>
      <c r="D20" s="49"/>
      <c r="E20" s="49"/>
      <c r="F20" s="53">
        <f>SUM(F5:F19)</f>
        <v>0</v>
      </c>
      <c r="G20" s="51"/>
    </row>
    <row r="22" spans="1:7">
      <c r="A22" s="68"/>
      <c r="B22" t="s">
        <v>74</v>
      </c>
    </row>
  </sheetData>
  <sheetProtection password="CCE1" sheet="1" objects="1" scenarios="1"/>
  <protectedRanges>
    <protectedRange sqref="E5:E19" name="Oblast1"/>
  </protectedRange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62CB95-FCD8-4940-85E6-170149A74A29}"/>
</file>

<file path=customXml/itemProps2.xml><?xml version="1.0" encoding="utf-8"?>
<ds:datastoreItem xmlns:ds="http://schemas.openxmlformats.org/officeDocument/2006/customXml" ds:itemID="{4B703EFD-725F-4C01-8ACA-80E78B75D094}"/>
</file>

<file path=customXml/itemProps3.xml><?xml version="1.0" encoding="utf-8"?>
<ds:datastoreItem xmlns:ds="http://schemas.openxmlformats.org/officeDocument/2006/customXml" ds:itemID="{6CE06596-3035-4756-BAF4-18A3D2D684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1NP</vt:lpstr>
      <vt:lpstr>2NP</vt:lpstr>
      <vt:lpstr>'1NP'!Oblast_tisku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Kyška</dc:creator>
  <cp:lastModifiedBy>Uživatel</cp:lastModifiedBy>
  <cp:lastPrinted>2020-07-01T13:57:40Z</cp:lastPrinted>
  <dcterms:created xsi:type="dcterms:W3CDTF">2020-05-14T09:11:16Z</dcterms:created>
  <dcterms:modified xsi:type="dcterms:W3CDTF">2021-05-11T14:39:23Z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