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X:\R-HALA\_04 DPS\"/>
    </mc:Choice>
  </mc:AlternateContent>
  <xr:revisionPtr revIDLastSave="0" documentId="13_ncr:1_{AA317A91-F03C-4979-A875-FF2B2081A7C4}" xr6:coauthVersionLast="47" xr6:coauthVersionMax="47" xr10:uidLastSave="{00000000-0000-0000-0000-000000000000}"/>
  <bookViews>
    <workbookView xWindow="25080" yWindow="-120" windowWidth="29040" windowHeight="15990" xr2:uid="{00000000-000D-0000-FFFF-FFFF00000000}"/>
  </bookViews>
  <sheets>
    <sheet name="Seznam D, IO, SO, PD" sheetId="1" r:id="rId1"/>
    <sheet name="Číslování výkresů" sheetId="2" r:id="rId2"/>
    <sheet name="Značení oddílů dokumentace" sheetId="4" r:id="rId3"/>
    <sheet name="Seznam SO" sheetId="5" r:id="rId4"/>
  </sheets>
  <definedNames>
    <definedName name="_xlnm._FilterDatabase" localSheetId="0" hidden="1">'Seznam D, IO, SO, PD'!$A$11:$T$11</definedName>
    <definedName name="_xlnm.Print_Titles" localSheetId="0">'Seznam D, IO, SO, PD'!$F:$O,'Seznam D, IO, SO, PD'!$1:$10</definedName>
    <definedName name="_xlnm.Print_Area" localSheetId="0">'Seznam D, IO, SO, PD'!$F$1:$O$1228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101" i="1" l="1"/>
  <c r="Q1101" i="1"/>
  <c r="P1101" i="1"/>
  <c r="T1100" i="1"/>
  <c r="Q1100" i="1"/>
  <c r="P1100" i="1"/>
  <c r="T1099" i="1"/>
  <c r="Q1099" i="1"/>
  <c r="P1099" i="1"/>
  <c r="T1098" i="1"/>
  <c r="Q1098" i="1"/>
  <c r="P1098" i="1"/>
  <c r="T1090" i="1"/>
  <c r="Q1090" i="1"/>
  <c r="P1090" i="1"/>
  <c r="T1089" i="1"/>
  <c r="Q1089" i="1"/>
  <c r="P1089" i="1"/>
  <c r="T430" i="1"/>
  <c r="Q430" i="1"/>
  <c r="P430" i="1"/>
  <c r="T429" i="1"/>
  <c r="Q429" i="1"/>
  <c r="P429" i="1"/>
  <c r="R1099" i="1" l="1"/>
  <c r="O1099" i="1" s="1"/>
  <c r="R1101" i="1"/>
  <c r="O1101" i="1" s="1"/>
  <c r="R1098" i="1"/>
  <c r="O1098" i="1" s="1"/>
  <c r="R1100" i="1"/>
  <c r="O1100" i="1" s="1"/>
  <c r="R1090" i="1"/>
  <c r="O1090" i="1" s="1"/>
  <c r="R1089" i="1"/>
  <c r="O1089" i="1" s="1"/>
  <c r="R429" i="1"/>
  <c r="R430" i="1"/>
  <c r="O430" i="1" s="1"/>
  <c r="P866" i="1"/>
  <c r="I866" i="1"/>
  <c r="T866" i="1" s="1"/>
  <c r="Q866" i="1" l="1"/>
  <c r="R866" i="1" s="1"/>
  <c r="O866" i="1" s="1"/>
  <c r="T678" i="1"/>
  <c r="Q678" i="1"/>
  <c r="P678" i="1"/>
  <c r="R678" i="1" l="1"/>
  <c r="O678" i="1" s="1"/>
  <c r="T619" i="1"/>
  <c r="Q619" i="1"/>
  <c r="P619" i="1"/>
  <c r="T618" i="1"/>
  <c r="Q618" i="1"/>
  <c r="P618" i="1"/>
  <c r="T617" i="1"/>
  <c r="Q617" i="1"/>
  <c r="P617" i="1"/>
  <c r="T616" i="1"/>
  <c r="Q616" i="1"/>
  <c r="P616" i="1"/>
  <c r="T580" i="1"/>
  <c r="Q580" i="1"/>
  <c r="P580" i="1"/>
  <c r="R618" i="1" l="1"/>
  <c r="O618" i="1" s="1"/>
  <c r="R619" i="1"/>
  <c r="O619" i="1" s="1"/>
  <c r="R616" i="1"/>
  <c r="O616" i="1" s="1"/>
  <c r="R617" i="1"/>
  <c r="O617" i="1" s="1"/>
  <c r="R580" i="1"/>
  <c r="O580" i="1" s="1"/>
  <c r="T564" i="1" l="1"/>
  <c r="Q564" i="1"/>
  <c r="P564" i="1"/>
  <c r="T563" i="1"/>
  <c r="Q563" i="1"/>
  <c r="P563" i="1"/>
  <c r="T521" i="1"/>
  <c r="Q521" i="1"/>
  <c r="P521" i="1"/>
  <c r="T520" i="1"/>
  <c r="Q520" i="1"/>
  <c r="P520" i="1"/>
  <c r="T519" i="1"/>
  <c r="Q519" i="1"/>
  <c r="P519" i="1"/>
  <c r="T518" i="1"/>
  <c r="Q518" i="1"/>
  <c r="P518" i="1"/>
  <c r="T510" i="1"/>
  <c r="Q510" i="1"/>
  <c r="P510" i="1"/>
  <c r="T509" i="1"/>
  <c r="Q509" i="1"/>
  <c r="P509" i="1"/>
  <c r="T508" i="1"/>
  <c r="Q508" i="1"/>
  <c r="P508" i="1"/>
  <c r="T507" i="1"/>
  <c r="Q507" i="1"/>
  <c r="P507" i="1"/>
  <c r="T506" i="1"/>
  <c r="Q506" i="1"/>
  <c r="P506" i="1"/>
  <c r="T505" i="1"/>
  <c r="Q505" i="1"/>
  <c r="P505" i="1"/>
  <c r="T504" i="1"/>
  <c r="Q504" i="1"/>
  <c r="P504" i="1"/>
  <c r="R563" i="1" l="1"/>
  <c r="O563" i="1" s="1"/>
  <c r="R518" i="1"/>
  <c r="O518" i="1" s="1"/>
  <c r="R564" i="1"/>
  <c r="R520" i="1"/>
  <c r="O520" i="1" s="1"/>
  <c r="R519" i="1"/>
  <c r="O519" i="1" s="1"/>
  <c r="R521" i="1"/>
  <c r="O521" i="1" s="1"/>
  <c r="R508" i="1"/>
  <c r="R506" i="1"/>
  <c r="R504" i="1"/>
  <c r="R509" i="1"/>
  <c r="O509" i="1" s="1"/>
  <c r="R507" i="1"/>
  <c r="O507" i="1" s="1"/>
  <c r="R510" i="1"/>
  <c r="O510" i="1" s="1"/>
  <c r="R505" i="1"/>
  <c r="O505" i="1" s="1"/>
  <c r="R1213" i="1" l="1"/>
  <c r="T1228" i="1"/>
  <c r="Q1228" i="1"/>
  <c r="P1228" i="1"/>
  <c r="T1227" i="1"/>
  <c r="Q1227" i="1"/>
  <c r="P1227" i="1"/>
  <c r="T1226" i="1"/>
  <c r="Q1226" i="1"/>
  <c r="P1226" i="1"/>
  <c r="T1225" i="1"/>
  <c r="Q1225" i="1"/>
  <c r="P1225" i="1"/>
  <c r="T1224" i="1"/>
  <c r="Q1224" i="1"/>
  <c r="P1224" i="1"/>
  <c r="T1223" i="1"/>
  <c r="Q1223" i="1"/>
  <c r="P1223" i="1"/>
  <c r="T1222" i="1"/>
  <c r="Q1222" i="1"/>
  <c r="P1222" i="1"/>
  <c r="T1221" i="1"/>
  <c r="Q1221" i="1"/>
  <c r="P1221" i="1"/>
  <c r="T1220" i="1"/>
  <c r="Q1220" i="1"/>
  <c r="P1220" i="1"/>
  <c r="T1219" i="1"/>
  <c r="Q1219" i="1"/>
  <c r="P1219" i="1"/>
  <c r="T1218" i="1"/>
  <c r="Q1218" i="1"/>
  <c r="R1218" i="1" s="1"/>
  <c r="R1217" i="1"/>
  <c r="T1216" i="1"/>
  <c r="Q1216" i="1"/>
  <c r="P1216" i="1"/>
  <c r="T1215" i="1"/>
  <c r="Q1215" i="1"/>
  <c r="P1215" i="1"/>
  <c r="T1214" i="1"/>
  <c r="Q1214" i="1"/>
  <c r="R1214" i="1" s="1"/>
  <c r="R1222" i="1" l="1"/>
  <c r="O1222" i="1" s="1"/>
  <c r="R1228" i="1"/>
  <c r="O1228" i="1" s="1"/>
  <c r="R1226" i="1"/>
  <c r="O1226" i="1" s="1"/>
  <c r="R1221" i="1"/>
  <c r="O1221" i="1" s="1"/>
  <c r="R1215" i="1"/>
  <c r="R1227" i="1"/>
  <c r="O1227" i="1" s="1"/>
  <c r="R1224" i="1"/>
  <c r="O1224" i="1" s="1"/>
  <c r="R1223" i="1"/>
  <c r="O1223" i="1" s="1"/>
  <c r="R1216" i="1"/>
  <c r="R1225" i="1"/>
  <c r="O1225" i="1" s="1"/>
  <c r="R1219" i="1"/>
  <c r="O1219" i="1" s="1"/>
  <c r="R1220" i="1"/>
  <c r="O1220" i="1" s="1"/>
  <c r="T383" i="1" l="1"/>
  <c r="Q383" i="1"/>
  <c r="P383" i="1"/>
  <c r="T365" i="1"/>
  <c r="Q365" i="1"/>
  <c r="P365" i="1"/>
  <c r="R383" i="1" l="1"/>
  <c r="O383" i="1" s="1"/>
  <c r="R365" i="1"/>
  <c r="O365" i="1" s="1"/>
  <c r="T240" i="1" l="1"/>
  <c r="Q240" i="1"/>
  <c r="P240" i="1"/>
  <c r="T1187" i="1"/>
  <c r="Q1187" i="1"/>
  <c r="P1187" i="1"/>
  <c r="R1187" i="1" s="1"/>
  <c r="O1187" i="1" s="1"/>
  <c r="T230" i="1"/>
  <c r="Q230" i="1"/>
  <c r="P230" i="1"/>
  <c r="T229" i="1"/>
  <c r="Q229" i="1"/>
  <c r="P229" i="1"/>
  <c r="T228" i="1"/>
  <c r="Q228" i="1"/>
  <c r="P228" i="1"/>
  <c r="T227" i="1"/>
  <c r="Q227" i="1"/>
  <c r="P227" i="1"/>
  <c r="T226" i="1"/>
  <c r="Q226" i="1"/>
  <c r="P226" i="1"/>
  <c r="T225" i="1"/>
  <c r="Q225" i="1"/>
  <c r="P225" i="1"/>
  <c r="T221" i="1"/>
  <c r="Q221" i="1"/>
  <c r="P221" i="1"/>
  <c r="T56" i="1"/>
  <c r="Q56" i="1"/>
  <c r="P56" i="1"/>
  <c r="T48" i="1"/>
  <c r="Q48" i="1"/>
  <c r="P48" i="1"/>
  <c r="T677" i="1"/>
  <c r="Q677" i="1"/>
  <c r="P677" i="1"/>
  <c r="T676" i="1"/>
  <c r="Q676" i="1"/>
  <c r="P676" i="1"/>
  <c r="T675" i="1"/>
  <c r="Q675" i="1"/>
  <c r="P675" i="1"/>
  <c r="T674" i="1"/>
  <c r="Q674" i="1"/>
  <c r="P674" i="1"/>
  <c r="T673" i="1"/>
  <c r="Q673" i="1"/>
  <c r="P673" i="1"/>
  <c r="T672" i="1"/>
  <c r="Q672" i="1"/>
  <c r="P672" i="1"/>
  <c r="T671" i="1"/>
  <c r="Q671" i="1"/>
  <c r="P671" i="1"/>
  <c r="T670" i="1"/>
  <c r="Q670" i="1"/>
  <c r="P670" i="1"/>
  <c r="T669" i="1"/>
  <c r="Q669" i="1"/>
  <c r="P669" i="1"/>
  <c r="T668" i="1"/>
  <c r="Q668" i="1"/>
  <c r="P668" i="1"/>
  <c r="T667" i="1"/>
  <c r="Q667" i="1"/>
  <c r="P667" i="1"/>
  <c r="T666" i="1"/>
  <c r="Q666" i="1"/>
  <c r="P666" i="1"/>
  <c r="T665" i="1"/>
  <c r="Q665" i="1"/>
  <c r="P665" i="1"/>
  <c r="T664" i="1"/>
  <c r="Q664" i="1"/>
  <c r="P664" i="1"/>
  <c r="R240" i="1" l="1"/>
  <c r="O240" i="1" s="1"/>
  <c r="R230" i="1"/>
  <c r="O230" i="1" s="1"/>
  <c r="R228" i="1"/>
  <c r="O228" i="1" s="1"/>
  <c r="R229" i="1"/>
  <c r="O229" i="1" s="1"/>
  <c r="R226" i="1"/>
  <c r="O226" i="1" s="1"/>
  <c r="R225" i="1"/>
  <c r="O225" i="1" s="1"/>
  <c r="R227" i="1"/>
  <c r="O227" i="1" s="1"/>
  <c r="R665" i="1"/>
  <c r="O665" i="1" s="1"/>
  <c r="R677" i="1"/>
  <c r="O677" i="1" s="1"/>
  <c r="R221" i="1"/>
  <c r="O221" i="1" s="1"/>
  <c r="R56" i="1"/>
  <c r="O56" i="1" s="1"/>
  <c r="R48" i="1"/>
  <c r="O48" i="1" s="1"/>
  <c r="R667" i="1"/>
  <c r="O667" i="1" s="1"/>
  <c r="R664" i="1"/>
  <c r="R672" i="1"/>
  <c r="O672" i="1" s="1"/>
  <c r="R676" i="1"/>
  <c r="O676" i="1" s="1"/>
  <c r="R674" i="1"/>
  <c r="O674" i="1" s="1"/>
  <c r="R673" i="1"/>
  <c r="O673" i="1" s="1"/>
  <c r="R675" i="1"/>
  <c r="O675" i="1" s="1"/>
  <c r="R668" i="1"/>
  <c r="O668" i="1" s="1"/>
  <c r="R666" i="1"/>
  <c r="O666" i="1" s="1"/>
  <c r="R669" i="1"/>
  <c r="O669" i="1" s="1"/>
  <c r="R670" i="1"/>
  <c r="O670" i="1" s="1"/>
  <c r="R671" i="1"/>
  <c r="O671" i="1" s="1"/>
  <c r="R1170" i="1" l="1"/>
  <c r="T1169" i="1"/>
  <c r="Q1169" i="1"/>
  <c r="R1169" i="1" s="1"/>
  <c r="O1169" i="1" s="1"/>
  <c r="T1168" i="1"/>
  <c r="Q1168" i="1"/>
  <c r="R1168" i="1" s="1"/>
  <c r="O1168" i="1" s="1"/>
  <c r="T1167" i="1"/>
  <c r="Q1167" i="1"/>
  <c r="R1167" i="1" s="1"/>
  <c r="O1167" i="1" s="1"/>
  <c r="T1165" i="1"/>
  <c r="Q1165" i="1"/>
  <c r="P1165" i="1"/>
  <c r="T1164" i="1"/>
  <c r="Q1164" i="1"/>
  <c r="P1164" i="1"/>
  <c r="T1163" i="1"/>
  <c r="Q1163" i="1"/>
  <c r="P1163" i="1"/>
  <c r="T1162" i="1"/>
  <c r="Q1162" i="1"/>
  <c r="P1162" i="1"/>
  <c r="T1161" i="1"/>
  <c r="Q1161" i="1"/>
  <c r="P1161" i="1"/>
  <c r="T1160" i="1"/>
  <c r="Q1160" i="1"/>
  <c r="P1160" i="1"/>
  <c r="R1162" i="1" l="1"/>
  <c r="R1161" i="1"/>
  <c r="O1161" i="1" s="1"/>
  <c r="R1160" i="1"/>
  <c r="R1163" i="1"/>
  <c r="O1163" i="1" s="1"/>
  <c r="R1164" i="1"/>
  <c r="O1164" i="1" s="1"/>
  <c r="R1165" i="1"/>
  <c r="O1165" i="1" s="1"/>
  <c r="T575" i="1"/>
  <c r="Q575" i="1"/>
  <c r="P575" i="1"/>
  <c r="T574" i="1"/>
  <c r="Q574" i="1"/>
  <c r="P574" i="1"/>
  <c r="T573" i="1"/>
  <c r="Q573" i="1"/>
  <c r="P573" i="1"/>
  <c r="T572" i="1"/>
  <c r="Q572" i="1"/>
  <c r="P572" i="1"/>
  <c r="T571" i="1"/>
  <c r="Q571" i="1"/>
  <c r="P571" i="1"/>
  <c r="T570" i="1"/>
  <c r="Q570" i="1"/>
  <c r="P570" i="1"/>
  <c r="T569" i="1"/>
  <c r="Q569" i="1"/>
  <c r="P569" i="1"/>
  <c r="T568" i="1"/>
  <c r="Q568" i="1"/>
  <c r="P568" i="1"/>
  <c r="R568" i="1" l="1"/>
  <c r="R569" i="1"/>
  <c r="O569" i="1" s="1"/>
  <c r="R573" i="1"/>
  <c r="R574" i="1"/>
  <c r="O574" i="1" s="1"/>
  <c r="R572" i="1"/>
  <c r="O572" i="1" s="1"/>
  <c r="R575" i="1"/>
  <c r="R571" i="1"/>
  <c r="O571" i="1" s="1"/>
  <c r="R570" i="1"/>
  <c r="T566" i="1"/>
  <c r="Q566" i="1"/>
  <c r="P566" i="1"/>
  <c r="T565" i="1"/>
  <c r="Q565" i="1"/>
  <c r="P565" i="1"/>
  <c r="T562" i="1"/>
  <c r="Q562" i="1"/>
  <c r="P562" i="1"/>
  <c r="T561" i="1"/>
  <c r="Q561" i="1"/>
  <c r="P561" i="1"/>
  <c r="T560" i="1"/>
  <c r="Q560" i="1"/>
  <c r="P560" i="1"/>
  <c r="T559" i="1"/>
  <c r="Q559" i="1"/>
  <c r="P559" i="1"/>
  <c r="T558" i="1"/>
  <c r="Q558" i="1"/>
  <c r="P558" i="1"/>
  <c r="T557" i="1"/>
  <c r="Q557" i="1"/>
  <c r="P557" i="1"/>
  <c r="T556" i="1"/>
  <c r="Q556" i="1"/>
  <c r="P556" i="1"/>
  <c r="T555" i="1"/>
  <c r="Q555" i="1"/>
  <c r="P555" i="1"/>
  <c r="T554" i="1"/>
  <c r="Q554" i="1"/>
  <c r="P554" i="1"/>
  <c r="T553" i="1"/>
  <c r="Q553" i="1"/>
  <c r="P553" i="1"/>
  <c r="T552" i="1"/>
  <c r="Q552" i="1"/>
  <c r="P552" i="1"/>
  <c r="T551" i="1"/>
  <c r="Q551" i="1"/>
  <c r="P551" i="1"/>
  <c r="T550" i="1"/>
  <c r="Q550" i="1"/>
  <c r="P550" i="1"/>
  <c r="T549" i="1"/>
  <c r="Q549" i="1"/>
  <c r="P549" i="1"/>
  <c r="T548" i="1"/>
  <c r="Q548" i="1"/>
  <c r="P548" i="1"/>
  <c r="T547" i="1"/>
  <c r="Q547" i="1"/>
  <c r="P547" i="1"/>
  <c r="T546" i="1"/>
  <c r="Q546" i="1"/>
  <c r="P546" i="1"/>
  <c r="T545" i="1"/>
  <c r="Q545" i="1"/>
  <c r="P545" i="1"/>
  <c r="T544" i="1"/>
  <c r="Q544" i="1"/>
  <c r="P544" i="1"/>
  <c r="T543" i="1"/>
  <c r="Q543" i="1"/>
  <c r="P543" i="1"/>
  <c r="T542" i="1"/>
  <c r="Q542" i="1"/>
  <c r="P542" i="1"/>
  <c r="T541" i="1"/>
  <c r="Q541" i="1"/>
  <c r="P541" i="1"/>
  <c r="T540" i="1"/>
  <c r="Q540" i="1"/>
  <c r="P540" i="1"/>
  <c r="T539" i="1"/>
  <c r="Q539" i="1"/>
  <c r="P539" i="1"/>
  <c r="T538" i="1"/>
  <c r="Q538" i="1"/>
  <c r="P538" i="1"/>
  <c r="T537" i="1"/>
  <c r="Q537" i="1"/>
  <c r="P537" i="1"/>
  <c r="T536" i="1"/>
  <c r="Q536" i="1"/>
  <c r="P536" i="1"/>
  <c r="T535" i="1"/>
  <c r="Q535" i="1"/>
  <c r="P535" i="1"/>
  <c r="T534" i="1"/>
  <c r="Q534" i="1"/>
  <c r="P534" i="1"/>
  <c r="T533" i="1"/>
  <c r="Q533" i="1"/>
  <c r="P533" i="1"/>
  <c r="T532" i="1"/>
  <c r="Q532" i="1"/>
  <c r="P532" i="1"/>
  <c r="T531" i="1"/>
  <c r="Q531" i="1"/>
  <c r="P531" i="1"/>
  <c r="T530" i="1"/>
  <c r="Q530" i="1"/>
  <c r="P530" i="1"/>
  <c r="T529" i="1"/>
  <c r="Q529" i="1"/>
  <c r="P529" i="1"/>
  <c r="T528" i="1"/>
  <c r="Q528" i="1"/>
  <c r="P528" i="1"/>
  <c r="T527" i="1"/>
  <c r="Q527" i="1"/>
  <c r="P527" i="1"/>
  <c r="T526" i="1"/>
  <c r="Q526" i="1"/>
  <c r="P526" i="1"/>
  <c r="T525" i="1"/>
  <c r="Q525" i="1"/>
  <c r="P525" i="1"/>
  <c r="T524" i="1"/>
  <c r="Q524" i="1"/>
  <c r="P524" i="1"/>
  <c r="T523" i="1"/>
  <c r="Q523" i="1"/>
  <c r="P523" i="1"/>
  <c r="T522" i="1"/>
  <c r="Q522" i="1"/>
  <c r="P522" i="1"/>
  <c r="T517" i="1"/>
  <c r="Q517" i="1"/>
  <c r="P517" i="1"/>
  <c r="T516" i="1"/>
  <c r="Q516" i="1"/>
  <c r="P516" i="1"/>
  <c r="T515" i="1"/>
  <c r="Q515" i="1"/>
  <c r="P515" i="1"/>
  <c r="T514" i="1"/>
  <c r="Q514" i="1"/>
  <c r="P514" i="1"/>
  <c r="T513" i="1"/>
  <c r="Q513" i="1"/>
  <c r="P513" i="1"/>
  <c r="T512" i="1"/>
  <c r="Q512" i="1"/>
  <c r="P512" i="1"/>
  <c r="T511" i="1"/>
  <c r="Q511" i="1"/>
  <c r="P511" i="1"/>
  <c r="P567" i="1"/>
  <c r="Q567" i="1"/>
  <c r="T567" i="1"/>
  <c r="P576" i="1"/>
  <c r="Q576" i="1"/>
  <c r="T576" i="1"/>
  <c r="P577" i="1"/>
  <c r="Q577" i="1"/>
  <c r="T577" i="1"/>
  <c r="P578" i="1"/>
  <c r="Q578" i="1"/>
  <c r="T578" i="1"/>
  <c r="P579" i="1"/>
  <c r="Q579" i="1"/>
  <c r="T579" i="1"/>
  <c r="P581" i="1"/>
  <c r="Q581" i="1"/>
  <c r="T581" i="1"/>
  <c r="P582" i="1"/>
  <c r="Q582" i="1"/>
  <c r="T582" i="1"/>
  <c r="P583" i="1"/>
  <c r="Q583" i="1"/>
  <c r="T583" i="1"/>
  <c r="P584" i="1"/>
  <c r="Q584" i="1"/>
  <c r="T584" i="1"/>
  <c r="P585" i="1"/>
  <c r="Q585" i="1"/>
  <c r="T585" i="1"/>
  <c r="P586" i="1"/>
  <c r="Q586" i="1"/>
  <c r="T586" i="1"/>
  <c r="P587" i="1"/>
  <c r="Q587" i="1"/>
  <c r="T587" i="1"/>
  <c r="P588" i="1"/>
  <c r="Q588" i="1"/>
  <c r="T588" i="1"/>
  <c r="P589" i="1"/>
  <c r="Q589" i="1"/>
  <c r="T589" i="1"/>
  <c r="P590" i="1"/>
  <c r="Q590" i="1"/>
  <c r="T590" i="1"/>
  <c r="P591" i="1"/>
  <c r="Q591" i="1"/>
  <c r="T591" i="1"/>
  <c r="T502" i="1"/>
  <c r="Q502" i="1"/>
  <c r="P502" i="1"/>
  <c r="T501" i="1"/>
  <c r="Q501" i="1"/>
  <c r="R501" i="1" s="1"/>
  <c r="O501" i="1" s="1"/>
  <c r="T500" i="1"/>
  <c r="Q500" i="1"/>
  <c r="R500" i="1" s="1"/>
  <c r="O500" i="1" s="1"/>
  <c r="T499" i="1"/>
  <c r="Q499" i="1"/>
  <c r="R499" i="1" s="1"/>
  <c r="O499" i="1" s="1"/>
  <c r="T497" i="1"/>
  <c r="Q497" i="1"/>
  <c r="P497" i="1"/>
  <c r="T496" i="1"/>
  <c r="Q496" i="1"/>
  <c r="P496" i="1"/>
  <c r="T495" i="1"/>
  <c r="Q495" i="1"/>
  <c r="P495" i="1"/>
  <c r="T494" i="1"/>
  <c r="Q494" i="1"/>
  <c r="P494" i="1"/>
  <c r="T493" i="1"/>
  <c r="Q493" i="1"/>
  <c r="P493" i="1"/>
  <c r="T492" i="1"/>
  <c r="Q492" i="1"/>
  <c r="P492" i="1"/>
  <c r="T491" i="1"/>
  <c r="Q491" i="1"/>
  <c r="P491" i="1"/>
  <c r="T490" i="1"/>
  <c r="Q490" i="1"/>
  <c r="P490" i="1"/>
  <c r="T489" i="1"/>
  <c r="Q489" i="1"/>
  <c r="P489" i="1"/>
  <c r="T488" i="1"/>
  <c r="Q488" i="1"/>
  <c r="P488" i="1"/>
  <c r="T487" i="1"/>
  <c r="Q487" i="1"/>
  <c r="P487" i="1"/>
  <c r="T486" i="1"/>
  <c r="Q486" i="1"/>
  <c r="P486" i="1"/>
  <c r="T485" i="1"/>
  <c r="Q485" i="1"/>
  <c r="P485" i="1"/>
  <c r="T484" i="1"/>
  <c r="Q484" i="1"/>
  <c r="P484" i="1"/>
  <c r="T483" i="1"/>
  <c r="Q483" i="1"/>
  <c r="P483" i="1"/>
  <c r="T482" i="1"/>
  <c r="Q482" i="1"/>
  <c r="P482" i="1"/>
  <c r="T481" i="1"/>
  <c r="Q481" i="1"/>
  <c r="P481" i="1"/>
  <c r="T480" i="1"/>
  <c r="Q480" i="1"/>
  <c r="P480" i="1"/>
  <c r="T479" i="1"/>
  <c r="Q479" i="1"/>
  <c r="P479" i="1"/>
  <c r="T478" i="1"/>
  <c r="Q478" i="1"/>
  <c r="P478" i="1"/>
  <c r="T477" i="1"/>
  <c r="Q477" i="1"/>
  <c r="P477" i="1"/>
  <c r="T476" i="1"/>
  <c r="Q476" i="1"/>
  <c r="P476" i="1"/>
  <c r="T475" i="1"/>
  <c r="Q475" i="1"/>
  <c r="P475" i="1"/>
  <c r="T474" i="1"/>
  <c r="Q474" i="1"/>
  <c r="P474" i="1"/>
  <c r="T473" i="1"/>
  <c r="Q473" i="1"/>
  <c r="P473" i="1"/>
  <c r="T472" i="1"/>
  <c r="Q472" i="1"/>
  <c r="P472" i="1"/>
  <c r="T471" i="1"/>
  <c r="Q471" i="1"/>
  <c r="P471" i="1"/>
  <c r="T470" i="1"/>
  <c r="Q470" i="1"/>
  <c r="P470" i="1"/>
  <c r="T469" i="1"/>
  <c r="Q469" i="1"/>
  <c r="P469" i="1"/>
  <c r="T468" i="1"/>
  <c r="Q468" i="1"/>
  <c r="P468" i="1"/>
  <c r="T467" i="1"/>
  <c r="Q467" i="1"/>
  <c r="P467" i="1"/>
  <c r="T466" i="1"/>
  <c r="Q466" i="1"/>
  <c r="P466" i="1"/>
  <c r="T465" i="1"/>
  <c r="Q465" i="1"/>
  <c r="P465" i="1"/>
  <c r="T464" i="1"/>
  <c r="Q464" i="1"/>
  <c r="P464" i="1"/>
  <c r="T463" i="1"/>
  <c r="Q463" i="1"/>
  <c r="P463" i="1"/>
  <c r="T462" i="1"/>
  <c r="Q462" i="1"/>
  <c r="P462" i="1"/>
  <c r="T461" i="1"/>
  <c r="Q461" i="1"/>
  <c r="P461" i="1"/>
  <c r="T460" i="1"/>
  <c r="Q460" i="1"/>
  <c r="P460" i="1"/>
  <c r="T459" i="1"/>
  <c r="Q459" i="1"/>
  <c r="P459" i="1"/>
  <c r="T458" i="1"/>
  <c r="Q458" i="1"/>
  <c r="P458" i="1"/>
  <c r="T457" i="1"/>
  <c r="Q457" i="1"/>
  <c r="P457" i="1"/>
  <c r="T456" i="1"/>
  <c r="Q456" i="1"/>
  <c r="P456" i="1"/>
  <c r="T455" i="1"/>
  <c r="Q455" i="1"/>
  <c r="P455" i="1"/>
  <c r="T454" i="1"/>
  <c r="Q454" i="1"/>
  <c r="P454" i="1"/>
  <c r="T453" i="1"/>
  <c r="Q453" i="1"/>
  <c r="P453" i="1"/>
  <c r="T452" i="1"/>
  <c r="Q452" i="1"/>
  <c r="P452" i="1"/>
  <c r="T451" i="1"/>
  <c r="Q451" i="1"/>
  <c r="P451" i="1"/>
  <c r="T450" i="1"/>
  <c r="Q450" i="1"/>
  <c r="P450" i="1"/>
  <c r="T449" i="1"/>
  <c r="Q449" i="1"/>
  <c r="P449" i="1"/>
  <c r="T448" i="1"/>
  <c r="Q448" i="1"/>
  <c r="P448" i="1"/>
  <c r="T447" i="1"/>
  <c r="Q447" i="1"/>
  <c r="P447" i="1"/>
  <c r="T446" i="1"/>
  <c r="Q446" i="1"/>
  <c r="P446" i="1"/>
  <c r="T445" i="1"/>
  <c r="Q445" i="1"/>
  <c r="P445" i="1"/>
  <c r="T444" i="1"/>
  <c r="Q444" i="1"/>
  <c r="P444" i="1"/>
  <c r="T443" i="1"/>
  <c r="Q443" i="1"/>
  <c r="P443" i="1"/>
  <c r="T442" i="1"/>
  <c r="Q442" i="1"/>
  <c r="P442" i="1"/>
  <c r="T441" i="1"/>
  <c r="Q441" i="1"/>
  <c r="P441" i="1"/>
  <c r="T440" i="1"/>
  <c r="Q440" i="1"/>
  <c r="P440" i="1"/>
  <c r="T439" i="1"/>
  <c r="Q439" i="1"/>
  <c r="P439" i="1"/>
  <c r="T438" i="1"/>
  <c r="Q438" i="1"/>
  <c r="P438" i="1"/>
  <c r="T437" i="1"/>
  <c r="Q437" i="1"/>
  <c r="P437" i="1"/>
  <c r="T436" i="1"/>
  <c r="Q436" i="1"/>
  <c r="P436" i="1"/>
  <c r="T435" i="1"/>
  <c r="Q435" i="1"/>
  <c r="P435" i="1"/>
  <c r="T434" i="1"/>
  <c r="Q434" i="1"/>
  <c r="P434" i="1"/>
  <c r="T433" i="1"/>
  <c r="Q433" i="1"/>
  <c r="P433" i="1"/>
  <c r="T432" i="1"/>
  <c r="Q432" i="1"/>
  <c r="P432" i="1"/>
  <c r="T431" i="1"/>
  <c r="Q431" i="1"/>
  <c r="P431" i="1"/>
  <c r="T428" i="1"/>
  <c r="Q428" i="1"/>
  <c r="P428" i="1"/>
  <c r="T427" i="1"/>
  <c r="Q427" i="1"/>
  <c r="P427" i="1"/>
  <c r="T503" i="1"/>
  <c r="Q503" i="1"/>
  <c r="P503" i="1"/>
  <c r="R434" i="1" l="1"/>
  <c r="O434" i="1" s="1"/>
  <c r="R531" i="1"/>
  <c r="O531" i="1" s="1"/>
  <c r="R551" i="1"/>
  <c r="O551" i="1" s="1"/>
  <c r="R560" i="1"/>
  <c r="O560" i="1" s="1"/>
  <c r="R517" i="1"/>
  <c r="O517" i="1" s="1"/>
  <c r="R460" i="1"/>
  <c r="O460" i="1" s="1"/>
  <c r="R529" i="1"/>
  <c r="O529" i="1" s="1"/>
  <c r="R549" i="1"/>
  <c r="O549" i="1" s="1"/>
  <c r="R530" i="1"/>
  <c r="O530" i="1" s="1"/>
  <c r="R526" i="1"/>
  <c r="O526" i="1" s="1"/>
  <c r="R546" i="1"/>
  <c r="O546" i="1" s="1"/>
  <c r="R476" i="1"/>
  <c r="O476" i="1" s="1"/>
  <c r="R496" i="1"/>
  <c r="O496" i="1" s="1"/>
  <c r="R450" i="1"/>
  <c r="O450" i="1" s="1"/>
  <c r="R582" i="1"/>
  <c r="O582" i="1" s="1"/>
  <c r="R523" i="1"/>
  <c r="O523" i="1" s="1"/>
  <c r="R543" i="1"/>
  <c r="O543" i="1" s="1"/>
  <c r="R565" i="1"/>
  <c r="O565" i="1" s="1"/>
  <c r="R566" i="1"/>
  <c r="R525" i="1"/>
  <c r="O525" i="1" s="1"/>
  <c r="R532" i="1"/>
  <c r="O532" i="1" s="1"/>
  <c r="R552" i="1"/>
  <c r="O552" i="1" s="1"/>
  <c r="R590" i="1"/>
  <c r="O590" i="1" s="1"/>
  <c r="R579" i="1"/>
  <c r="R524" i="1"/>
  <c r="O524" i="1" s="1"/>
  <c r="R544" i="1"/>
  <c r="O544" i="1" s="1"/>
  <c r="R514" i="1"/>
  <c r="O514" i="1" s="1"/>
  <c r="R538" i="1"/>
  <c r="O538" i="1" s="1"/>
  <c r="R558" i="1"/>
  <c r="O558" i="1" s="1"/>
  <c r="R545" i="1"/>
  <c r="O545" i="1" s="1"/>
  <c r="R515" i="1"/>
  <c r="O515" i="1" s="1"/>
  <c r="R539" i="1"/>
  <c r="O539" i="1" s="1"/>
  <c r="R559" i="1"/>
  <c r="O559" i="1" s="1"/>
  <c r="R584" i="1"/>
  <c r="O584" i="1" s="1"/>
  <c r="R527" i="1"/>
  <c r="O527" i="1" s="1"/>
  <c r="R547" i="1"/>
  <c r="O547" i="1" s="1"/>
  <c r="R541" i="1"/>
  <c r="O541" i="1" s="1"/>
  <c r="R561" i="1"/>
  <c r="O561" i="1" s="1"/>
  <c r="R589" i="1"/>
  <c r="O589" i="1" s="1"/>
  <c r="R522" i="1"/>
  <c r="O522" i="1" s="1"/>
  <c r="R542" i="1"/>
  <c r="O542" i="1" s="1"/>
  <c r="R562" i="1"/>
  <c r="O562" i="1" s="1"/>
  <c r="R581" i="1"/>
  <c r="O581" i="1" s="1"/>
  <c r="R550" i="1"/>
  <c r="O550" i="1" s="1"/>
  <c r="R472" i="1"/>
  <c r="O472" i="1" s="1"/>
  <c r="R492" i="1"/>
  <c r="O492" i="1" s="1"/>
  <c r="R591" i="1"/>
  <c r="O591" i="1" s="1"/>
  <c r="R533" i="1"/>
  <c r="O533" i="1" s="1"/>
  <c r="R553" i="1"/>
  <c r="O553" i="1" s="1"/>
  <c r="R516" i="1"/>
  <c r="O516" i="1" s="1"/>
  <c r="R540" i="1"/>
  <c r="O540" i="1" s="1"/>
  <c r="R534" i="1"/>
  <c r="O534" i="1" s="1"/>
  <c r="R554" i="1"/>
  <c r="O554" i="1" s="1"/>
  <c r="R585" i="1"/>
  <c r="O585" i="1" s="1"/>
  <c r="R528" i="1"/>
  <c r="O528" i="1" s="1"/>
  <c r="R548" i="1"/>
  <c r="O548" i="1" s="1"/>
  <c r="R444" i="1"/>
  <c r="O444" i="1" s="1"/>
  <c r="R464" i="1"/>
  <c r="O464" i="1" s="1"/>
  <c r="R484" i="1"/>
  <c r="O484" i="1" s="1"/>
  <c r="R511" i="1"/>
  <c r="O511" i="1" s="1"/>
  <c r="R535" i="1"/>
  <c r="O535" i="1" s="1"/>
  <c r="R555" i="1"/>
  <c r="O555" i="1" s="1"/>
  <c r="R588" i="1"/>
  <c r="O588" i="1" s="1"/>
  <c r="R512" i="1"/>
  <c r="O512" i="1" s="1"/>
  <c r="R536" i="1"/>
  <c r="O536" i="1" s="1"/>
  <c r="R556" i="1"/>
  <c r="O556" i="1" s="1"/>
  <c r="R586" i="1"/>
  <c r="O586" i="1" s="1"/>
  <c r="R587" i="1"/>
  <c r="O587" i="1" s="1"/>
  <c r="R513" i="1"/>
  <c r="O513" i="1" s="1"/>
  <c r="R537" i="1"/>
  <c r="O537" i="1" s="1"/>
  <c r="R557" i="1"/>
  <c r="O557" i="1" s="1"/>
  <c r="R431" i="1"/>
  <c r="R583" i="1"/>
  <c r="O583" i="1" s="1"/>
  <c r="R486" i="1"/>
  <c r="O486" i="1" s="1"/>
  <c r="R433" i="1"/>
  <c r="O433" i="1" s="1"/>
  <c r="R493" i="1"/>
  <c r="O493" i="1" s="1"/>
  <c r="R578" i="1"/>
  <c r="O578" i="1" s="1"/>
  <c r="R443" i="1"/>
  <c r="O443" i="1" s="1"/>
  <c r="R463" i="1"/>
  <c r="O463" i="1" s="1"/>
  <c r="R577" i="1"/>
  <c r="R576" i="1"/>
  <c r="R447" i="1"/>
  <c r="O447" i="1" s="1"/>
  <c r="R502" i="1"/>
  <c r="R468" i="1"/>
  <c r="O468" i="1" s="1"/>
  <c r="R488" i="1"/>
  <c r="O488" i="1" s="1"/>
  <c r="R427" i="1"/>
  <c r="R449" i="1"/>
  <c r="O449" i="1" s="1"/>
  <c r="R567" i="1"/>
  <c r="R456" i="1"/>
  <c r="O456" i="1" s="1"/>
  <c r="R469" i="1"/>
  <c r="O469" i="1" s="1"/>
  <c r="R457" i="1"/>
  <c r="O457" i="1" s="1"/>
  <c r="R471" i="1"/>
  <c r="O471" i="1" s="1"/>
  <c r="R452" i="1"/>
  <c r="O452" i="1" s="1"/>
  <c r="R442" i="1"/>
  <c r="O442" i="1" s="1"/>
  <c r="R436" i="1"/>
  <c r="O436" i="1" s="1"/>
  <c r="R451" i="1"/>
  <c r="O451" i="1" s="1"/>
  <c r="R470" i="1"/>
  <c r="O470" i="1" s="1"/>
  <c r="R490" i="1"/>
  <c r="O490" i="1" s="1"/>
  <c r="R477" i="1"/>
  <c r="O477" i="1" s="1"/>
  <c r="R432" i="1"/>
  <c r="O432" i="1" s="1"/>
  <c r="R485" i="1"/>
  <c r="O485" i="1" s="1"/>
  <c r="R440" i="1"/>
  <c r="O440" i="1" s="1"/>
  <c r="R453" i="1"/>
  <c r="O453" i="1" s="1"/>
  <c r="R466" i="1"/>
  <c r="O466" i="1" s="1"/>
  <c r="R479" i="1"/>
  <c r="O479" i="1" s="1"/>
  <c r="R480" i="1"/>
  <c r="O480" i="1" s="1"/>
  <c r="R448" i="1"/>
  <c r="O448" i="1" s="1"/>
  <c r="R487" i="1"/>
  <c r="O487" i="1" s="1"/>
  <c r="R446" i="1"/>
  <c r="O446" i="1" s="1"/>
  <c r="R483" i="1"/>
  <c r="O483" i="1" s="1"/>
  <c r="R489" i="1"/>
  <c r="O489" i="1" s="1"/>
  <c r="R459" i="1"/>
  <c r="O459" i="1" s="1"/>
  <c r="R465" i="1"/>
  <c r="O465" i="1" s="1"/>
  <c r="R435" i="1"/>
  <c r="O435" i="1" s="1"/>
  <c r="R441" i="1"/>
  <c r="O441" i="1" s="1"/>
  <c r="R478" i="1"/>
  <c r="O478" i="1" s="1"/>
  <c r="R454" i="1"/>
  <c r="O454" i="1" s="1"/>
  <c r="R491" i="1"/>
  <c r="O491" i="1" s="1"/>
  <c r="R497" i="1"/>
  <c r="O497" i="1" s="1"/>
  <c r="R428" i="1"/>
  <c r="O428" i="1" s="1"/>
  <c r="R467" i="1"/>
  <c r="O467" i="1" s="1"/>
  <c r="R473" i="1"/>
  <c r="O473" i="1" s="1"/>
  <c r="R455" i="1"/>
  <c r="O455" i="1" s="1"/>
  <c r="R461" i="1"/>
  <c r="O461" i="1" s="1"/>
  <c r="R437" i="1"/>
  <c r="O437" i="1" s="1"/>
  <c r="R474" i="1"/>
  <c r="O474" i="1" s="1"/>
  <c r="R462" i="1"/>
  <c r="O462" i="1" s="1"/>
  <c r="R438" i="1"/>
  <c r="O438" i="1" s="1"/>
  <c r="R475" i="1"/>
  <c r="O475" i="1" s="1"/>
  <c r="R481" i="1"/>
  <c r="O481" i="1" s="1"/>
  <c r="R494" i="1"/>
  <c r="O494" i="1" s="1"/>
  <c r="R439" i="1"/>
  <c r="O439" i="1" s="1"/>
  <c r="R445" i="1"/>
  <c r="O445" i="1" s="1"/>
  <c r="R482" i="1"/>
  <c r="O482" i="1" s="1"/>
  <c r="R458" i="1"/>
  <c r="O458" i="1" s="1"/>
  <c r="R495" i="1"/>
  <c r="O495" i="1" s="1"/>
  <c r="R503" i="1"/>
  <c r="T52" i="1"/>
  <c r="Q52" i="1"/>
  <c r="P52" i="1"/>
  <c r="T51" i="1"/>
  <c r="Q51" i="1"/>
  <c r="P51" i="1"/>
  <c r="T50" i="1"/>
  <c r="Q50" i="1"/>
  <c r="P50" i="1"/>
  <c r="T49" i="1"/>
  <c r="Q49" i="1"/>
  <c r="P49" i="1"/>
  <c r="T55" i="1"/>
  <c r="Q55" i="1"/>
  <c r="P55" i="1"/>
  <c r="T54" i="1"/>
  <c r="Q54" i="1"/>
  <c r="P54" i="1"/>
  <c r="T53" i="1"/>
  <c r="Q53" i="1"/>
  <c r="P53" i="1"/>
  <c r="I1036" i="1"/>
  <c r="T1036" i="1" s="1"/>
  <c r="I1037" i="1"/>
  <c r="T1037" i="1" s="1"/>
  <c r="I1038" i="1"/>
  <c r="T1038" i="1" s="1"/>
  <c r="I1039" i="1"/>
  <c r="T1039" i="1" s="1"/>
  <c r="I1040" i="1"/>
  <c r="T1040" i="1" s="1"/>
  <c r="I1041" i="1"/>
  <c r="T1041" i="1" s="1"/>
  <c r="I1035" i="1"/>
  <c r="T1035" i="1" s="1"/>
  <c r="P1041" i="1"/>
  <c r="P1040" i="1"/>
  <c r="P1039" i="1"/>
  <c r="P1038" i="1"/>
  <c r="P1037" i="1"/>
  <c r="P1036" i="1"/>
  <c r="P1035" i="1"/>
  <c r="R53" i="1" l="1"/>
  <c r="O53" i="1" s="1"/>
  <c r="R50" i="1"/>
  <c r="O50" i="1" s="1"/>
  <c r="R54" i="1"/>
  <c r="O54" i="1" s="1"/>
  <c r="R55" i="1"/>
  <c r="O55" i="1" s="1"/>
  <c r="R49" i="1"/>
  <c r="O49" i="1" s="1"/>
  <c r="R51" i="1"/>
  <c r="O51" i="1" s="1"/>
  <c r="R52" i="1"/>
  <c r="O52" i="1" s="1"/>
  <c r="Q1037" i="1"/>
  <c r="R1037" i="1" s="1"/>
  <c r="Q1040" i="1"/>
  <c r="R1040" i="1" s="1"/>
  <c r="O1040" i="1" s="1"/>
  <c r="Q1039" i="1"/>
  <c r="R1039" i="1" s="1"/>
  <c r="O1039" i="1" s="1"/>
  <c r="Q1041" i="1"/>
  <c r="R1041" i="1" s="1"/>
  <c r="O1041" i="1" s="1"/>
  <c r="Q1038" i="1"/>
  <c r="R1038" i="1" s="1"/>
  <c r="O1038" i="1" s="1"/>
  <c r="Q1035" i="1"/>
  <c r="R1035" i="1" s="1"/>
  <c r="Q1036" i="1"/>
  <c r="R1036" i="1" s="1"/>
  <c r="O1036" i="1" s="1"/>
  <c r="T620" i="1" l="1"/>
  <c r="Q620" i="1"/>
  <c r="P620" i="1"/>
  <c r="T615" i="1"/>
  <c r="Q615" i="1"/>
  <c r="P615" i="1"/>
  <c r="T614" i="1"/>
  <c r="Q614" i="1"/>
  <c r="P614" i="1"/>
  <c r="T613" i="1"/>
  <c r="Q613" i="1"/>
  <c r="P613" i="1"/>
  <c r="T612" i="1"/>
  <c r="Q612" i="1"/>
  <c r="P612" i="1"/>
  <c r="T611" i="1"/>
  <c r="Q611" i="1"/>
  <c r="P611" i="1"/>
  <c r="T610" i="1"/>
  <c r="Q610" i="1"/>
  <c r="P610" i="1"/>
  <c r="T609" i="1"/>
  <c r="Q609" i="1"/>
  <c r="P609" i="1"/>
  <c r="T608" i="1"/>
  <c r="Q608" i="1"/>
  <c r="P608" i="1"/>
  <c r="T607" i="1"/>
  <c r="Q607" i="1"/>
  <c r="P607" i="1"/>
  <c r="T606" i="1"/>
  <c r="Q606" i="1"/>
  <c r="P606" i="1"/>
  <c r="T605" i="1"/>
  <c r="Q605" i="1"/>
  <c r="P605" i="1"/>
  <c r="T604" i="1"/>
  <c r="Q604" i="1"/>
  <c r="P604" i="1"/>
  <c r="T603" i="1"/>
  <c r="Q603" i="1"/>
  <c r="P603" i="1"/>
  <c r="T602" i="1"/>
  <c r="Q602" i="1"/>
  <c r="P602" i="1"/>
  <c r="T601" i="1"/>
  <c r="Q601" i="1"/>
  <c r="P601" i="1"/>
  <c r="T600" i="1"/>
  <c r="Q600" i="1"/>
  <c r="P600" i="1"/>
  <c r="T599" i="1"/>
  <c r="Q599" i="1"/>
  <c r="P599" i="1"/>
  <c r="T598" i="1"/>
  <c r="Q598" i="1"/>
  <c r="P598" i="1"/>
  <c r="T597" i="1"/>
  <c r="Q597" i="1"/>
  <c r="P597" i="1"/>
  <c r="T596" i="1"/>
  <c r="Q596" i="1"/>
  <c r="P596" i="1"/>
  <c r="T595" i="1"/>
  <c r="Q595" i="1"/>
  <c r="P595" i="1"/>
  <c r="T594" i="1"/>
  <c r="Q594" i="1"/>
  <c r="P594" i="1"/>
  <c r="T593" i="1"/>
  <c r="Q593" i="1"/>
  <c r="P593" i="1"/>
  <c r="T592" i="1"/>
  <c r="Q592" i="1"/>
  <c r="P592" i="1"/>
  <c r="T634" i="1"/>
  <c r="Q634" i="1"/>
  <c r="P634" i="1"/>
  <c r="T632" i="1"/>
  <c r="Q632" i="1"/>
  <c r="P632" i="1"/>
  <c r="T631" i="1"/>
  <c r="Q631" i="1"/>
  <c r="P631" i="1"/>
  <c r="T630" i="1"/>
  <c r="Q630" i="1"/>
  <c r="P630" i="1"/>
  <c r="R595" i="1" l="1"/>
  <c r="O595" i="1" s="1"/>
  <c r="R615" i="1"/>
  <c r="O615" i="1" s="1"/>
  <c r="R606" i="1"/>
  <c r="O606" i="1" s="1"/>
  <c r="R609" i="1"/>
  <c r="O609" i="1" s="1"/>
  <c r="R611" i="1"/>
  <c r="O611" i="1" s="1"/>
  <c r="R620" i="1"/>
  <c r="R607" i="1"/>
  <c r="O607" i="1" s="1"/>
  <c r="R605" i="1"/>
  <c r="O605" i="1" s="1"/>
  <c r="R604" i="1"/>
  <c r="O604" i="1" s="1"/>
  <c r="R598" i="1"/>
  <c r="O598" i="1" s="1"/>
  <c r="R599" i="1"/>
  <c r="O599" i="1" s="1"/>
  <c r="R600" i="1"/>
  <c r="O600" i="1" s="1"/>
  <c r="R601" i="1"/>
  <c r="O601" i="1" s="1"/>
  <c r="R612" i="1"/>
  <c r="O612" i="1" s="1"/>
  <c r="R613" i="1"/>
  <c r="O613" i="1" s="1"/>
  <c r="R614" i="1"/>
  <c r="O614" i="1" s="1"/>
  <c r="R608" i="1"/>
  <c r="O608" i="1" s="1"/>
  <c r="R602" i="1"/>
  <c r="O602" i="1" s="1"/>
  <c r="R603" i="1"/>
  <c r="O603" i="1" s="1"/>
  <c r="R610" i="1"/>
  <c r="O610" i="1" s="1"/>
  <c r="R592" i="1"/>
  <c r="O592" i="1" s="1"/>
  <c r="R596" i="1"/>
  <c r="O596" i="1" s="1"/>
  <c r="R597" i="1"/>
  <c r="O597" i="1" s="1"/>
  <c r="R593" i="1"/>
  <c r="O593" i="1" s="1"/>
  <c r="R594" i="1"/>
  <c r="O594" i="1" s="1"/>
  <c r="R632" i="1"/>
  <c r="O632" i="1" s="1"/>
  <c r="R631" i="1"/>
  <c r="O631" i="1" s="1"/>
  <c r="R630" i="1"/>
  <c r="O630" i="1" s="1"/>
  <c r="R634" i="1"/>
  <c r="O634" i="1" s="1"/>
  <c r="I641" i="1" l="1"/>
  <c r="T641" i="1" s="1"/>
  <c r="I642" i="1"/>
  <c r="I643" i="1"/>
  <c r="T643" i="1" s="1"/>
  <c r="I644" i="1"/>
  <c r="T644" i="1" s="1"/>
  <c r="I645" i="1"/>
  <c r="T645" i="1" s="1"/>
  <c r="I646" i="1"/>
  <c r="Q646" i="1" s="1"/>
  <c r="I647" i="1"/>
  <c r="T647" i="1" s="1"/>
  <c r="I648" i="1"/>
  <c r="Q648" i="1" s="1"/>
  <c r="I649" i="1"/>
  <c r="Q649" i="1" s="1"/>
  <c r="I650" i="1"/>
  <c r="I651" i="1"/>
  <c r="T651" i="1" s="1"/>
  <c r="I652" i="1"/>
  <c r="Q652" i="1" s="1"/>
  <c r="I640" i="1"/>
  <c r="P652" i="1"/>
  <c r="P651" i="1"/>
  <c r="P649" i="1"/>
  <c r="P648" i="1"/>
  <c r="P647" i="1"/>
  <c r="P646" i="1"/>
  <c r="P645" i="1"/>
  <c r="P644" i="1"/>
  <c r="P643" i="1"/>
  <c r="P641" i="1"/>
  <c r="Q641" i="1" l="1"/>
  <c r="R641" i="1" s="1"/>
  <c r="O641" i="1" s="1"/>
  <c r="T652" i="1"/>
  <c r="R648" i="1"/>
  <c r="O648" i="1" s="1"/>
  <c r="Q645" i="1"/>
  <c r="R645" i="1" s="1"/>
  <c r="O645" i="1" s="1"/>
  <c r="Q644" i="1"/>
  <c r="R644" i="1" s="1"/>
  <c r="O644" i="1" s="1"/>
  <c r="R652" i="1"/>
  <c r="O652" i="1" s="1"/>
  <c r="R649" i="1"/>
  <c r="O649" i="1" s="1"/>
  <c r="R646" i="1"/>
  <c r="O646" i="1" s="1"/>
  <c r="T649" i="1"/>
  <c r="Q643" i="1"/>
  <c r="R643" i="1" s="1"/>
  <c r="O643" i="1" s="1"/>
  <c r="T646" i="1"/>
  <c r="T648" i="1"/>
  <c r="Q651" i="1"/>
  <c r="R651" i="1" s="1"/>
  <c r="O651" i="1" s="1"/>
  <c r="Q647" i="1"/>
  <c r="R647" i="1" s="1"/>
  <c r="O647" i="1" s="1"/>
  <c r="P661" i="1" l="1"/>
  <c r="I661" i="1"/>
  <c r="T661" i="1" s="1"/>
  <c r="P660" i="1"/>
  <c r="I660" i="1"/>
  <c r="Q660" i="1" s="1"/>
  <c r="P659" i="1"/>
  <c r="I659" i="1"/>
  <c r="T659" i="1" s="1"/>
  <c r="P1157" i="1"/>
  <c r="Q1157" i="1"/>
  <c r="T1157" i="1"/>
  <c r="T1154" i="1"/>
  <c r="Q1154" i="1"/>
  <c r="P1154" i="1"/>
  <c r="T1153" i="1"/>
  <c r="Q1153" i="1"/>
  <c r="P1153" i="1"/>
  <c r="T1151" i="1"/>
  <c r="Q1151" i="1"/>
  <c r="P1151" i="1"/>
  <c r="T1144" i="1"/>
  <c r="Q1144" i="1"/>
  <c r="P1144" i="1"/>
  <c r="T1142" i="1"/>
  <c r="Q1142" i="1"/>
  <c r="P1142" i="1"/>
  <c r="T1141" i="1"/>
  <c r="Q1141" i="1"/>
  <c r="P1141" i="1"/>
  <c r="T1145" i="1"/>
  <c r="T1156" i="1"/>
  <c r="P1156" i="1"/>
  <c r="T1150" i="1"/>
  <c r="P1150" i="1"/>
  <c r="Q1150" i="1"/>
  <c r="P1149" i="1"/>
  <c r="T1149" i="1"/>
  <c r="P1148" i="1"/>
  <c r="Q1148" i="1"/>
  <c r="Q1147" i="1"/>
  <c r="P1147" i="1"/>
  <c r="T1147" i="1"/>
  <c r="P1146" i="1"/>
  <c r="T1146" i="1"/>
  <c r="P1145" i="1"/>
  <c r="I1109" i="1"/>
  <c r="T1109" i="1" s="1"/>
  <c r="I1110" i="1"/>
  <c r="Q1110" i="1" s="1"/>
  <c r="I1111" i="1"/>
  <c r="T1111" i="1" s="1"/>
  <c r="I1112" i="1"/>
  <c r="T1112" i="1" s="1"/>
  <c r="I1113" i="1"/>
  <c r="T1113" i="1" s="1"/>
  <c r="I1114" i="1"/>
  <c r="T1114" i="1" s="1"/>
  <c r="I1115" i="1"/>
  <c r="Q1115" i="1" s="1"/>
  <c r="I1116" i="1"/>
  <c r="T1116" i="1" s="1"/>
  <c r="I1117" i="1"/>
  <c r="T1117" i="1" s="1"/>
  <c r="I1118" i="1"/>
  <c r="T1118" i="1" s="1"/>
  <c r="I1119" i="1"/>
  <c r="Q1119" i="1" s="1"/>
  <c r="I1120" i="1"/>
  <c r="T1120" i="1" s="1"/>
  <c r="I1121" i="1"/>
  <c r="T1121" i="1" s="1"/>
  <c r="I1122" i="1"/>
  <c r="T1122" i="1" s="1"/>
  <c r="I1123" i="1"/>
  <c r="T1123" i="1" s="1"/>
  <c r="I1124" i="1"/>
  <c r="Q1124" i="1" s="1"/>
  <c r="I1125" i="1"/>
  <c r="Q1125" i="1" s="1"/>
  <c r="I1126" i="1"/>
  <c r="T1126" i="1" s="1"/>
  <c r="I1127" i="1"/>
  <c r="T1127" i="1" s="1"/>
  <c r="I1128" i="1"/>
  <c r="T1128" i="1" s="1"/>
  <c r="I1129" i="1"/>
  <c r="T1129" i="1" s="1"/>
  <c r="I1130" i="1"/>
  <c r="Q1130" i="1" s="1"/>
  <c r="I1131" i="1"/>
  <c r="T1131" i="1" s="1"/>
  <c r="I1132" i="1"/>
  <c r="T1132" i="1" s="1"/>
  <c r="I1133" i="1"/>
  <c r="T1133" i="1" s="1"/>
  <c r="I1134" i="1"/>
  <c r="T1134" i="1" s="1"/>
  <c r="I1135" i="1"/>
  <c r="T1135" i="1" s="1"/>
  <c r="I1136" i="1"/>
  <c r="T1136" i="1" s="1"/>
  <c r="I1137" i="1"/>
  <c r="Q1137" i="1" s="1"/>
  <c r="I1138" i="1"/>
  <c r="T1138" i="1" s="1"/>
  <c r="I1108" i="1"/>
  <c r="Q1108" i="1" s="1"/>
  <c r="P1138" i="1"/>
  <c r="P1137" i="1"/>
  <c r="P1136" i="1"/>
  <c r="P1135" i="1"/>
  <c r="P1134" i="1"/>
  <c r="P1133" i="1"/>
  <c r="P1132" i="1"/>
  <c r="P1131" i="1"/>
  <c r="P1130" i="1"/>
  <c r="P1129" i="1"/>
  <c r="P1128" i="1"/>
  <c r="P1127" i="1"/>
  <c r="P1126" i="1"/>
  <c r="P1125" i="1"/>
  <c r="P1124" i="1"/>
  <c r="P1123" i="1"/>
  <c r="P1122" i="1"/>
  <c r="P1121" i="1"/>
  <c r="P1120" i="1"/>
  <c r="P1119" i="1"/>
  <c r="P1118" i="1"/>
  <c r="P1117" i="1"/>
  <c r="P1116" i="1"/>
  <c r="P1115" i="1"/>
  <c r="P1114" i="1"/>
  <c r="P1113" i="1"/>
  <c r="P1112" i="1"/>
  <c r="P1111" i="1"/>
  <c r="P1110" i="1"/>
  <c r="P1109" i="1"/>
  <c r="P1108" i="1"/>
  <c r="T660" i="1" l="1"/>
  <c r="R660" i="1"/>
  <c r="O660" i="1" s="1"/>
  <c r="T1137" i="1"/>
  <c r="R1150" i="1"/>
  <c r="O1150" i="1" s="1"/>
  <c r="Q661" i="1"/>
  <c r="R661" i="1" s="1"/>
  <c r="O661" i="1" s="1"/>
  <c r="Q659" i="1"/>
  <c r="R659" i="1" s="1"/>
  <c r="O659" i="1" s="1"/>
  <c r="Q1122" i="1"/>
  <c r="R1122" i="1" s="1"/>
  <c r="O1122" i="1" s="1"/>
  <c r="R1151" i="1"/>
  <c r="O1151" i="1" s="1"/>
  <c r="R1157" i="1"/>
  <c r="O1157" i="1" s="1"/>
  <c r="R1154" i="1"/>
  <c r="O1154" i="1" s="1"/>
  <c r="R1153" i="1"/>
  <c r="O1153" i="1" s="1"/>
  <c r="Q1118" i="1"/>
  <c r="R1118" i="1" s="1"/>
  <c r="O1118" i="1" s="1"/>
  <c r="R1144" i="1"/>
  <c r="O1144" i="1" s="1"/>
  <c r="R1142" i="1"/>
  <c r="O1142" i="1" s="1"/>
  <c r="R1141" i="1"/>
  <c r="R1147" i="1"/>
  <c r="O1147" i="1" s="1"/>
  <c r="R1148" i="1"/>
  <c r="O1148" i="1" s="1"/>
  <c r="Q1145" i="1"/>
  <c r="R1145" i="1" s="1"/>
  <c r="O1145" i="1" s="1"/>
  <c r="T1148" i="1"/>
  <c r="Q1149" i="1"/>
  <c r="R1149" i="1" s="1"/>
  <c r="O1149" i="1" s="1"/>
  <c r="Q1146" i="1"/>
  <c r="R1146" i="1" s="1"/>
  <c r="O1146" i="1" s="1"/>
  <c r="Q1156" i="1"/>
  <c r="R1156" i="1" s="1"/>
  <c r="O1156" i="1" s="1"/>
  <c r="Q1138" i="1"/>
  <c r="R1138" i="1" s="1"/>
  <c r="O1138" i="1" s="1"/>
  <c r="T1108" i="1"/>
  <c r="T1124" i="1"/>
  <c r="T1125" i="1"/>
  <c r="R1137" i="1"/>
  <c r="O1137" i="1" s="1"/>
  <c r="R1125" i="1"/>
  <c r="O1125" i="1" s="1"/>
  <c r="Q1127" i="1"/>
  <c r="R1127" i="1" s="1"/>
  <c r="O1127" i="1" s="1"/>
  <c r="Q1133" i="1"/>
  <c r="R1133" i="1" s="1"/>
  <c r="O1133" i="1" s="1"/>
  <c r="Q1113" i="1"/>
  <c r="R1113" i="1" s="1"/>
  <c r="O1113" i="1" s="1"/>
  <c r="Q1126" i="1"/>
  <c r="R1126" i="1" s="1"/>
  <c r="O1126" i="1" s="1"/>
  <c r="Q1132" i="1"/>
  <c r="R1132" i="1" s="1"/>
  <c r="O1132" i="1" s="1"/>
  <c r="Q1128" i="1"/>
  <c r="R1128" i="1" s="1"/>
  <c r="O1128" i="1" s="1"/>
  <c r="Q1129" i="1"/>
  <c r="R1129" i="1" s="1"/>
  <c r="O1129" i="1" s="1"/>
  <c r="Q1109" i="1"/>
  <c r="R1109" i="1" s="1"/>
  <c r="O1109" i="1" s="1"/>
  <c r="Q1112" i="1"/>
  <c r="R1112" i="1" s="1"/>
  <c r="O1112" i="1" s="1"/>
  <c r="Q1131" i="1"/>
  <c r="R1131" i="1" s="1"/>
  <c r="O1131" i="1" s="1"/>
  <c r="Q1111" i="1"/>
  <c r="R1111" i="1" s="1"/>
  <c r="O1111" i="1" s="1"/>
  <c r="T1110" i="1"/>
  <c r="T1130" i="1"/>
  <c r="R1124" i="1"/>
  <c r="O1124" i="1" s="1"/>
  <c r="Q1117" i="1"/>
  <c r="R1117" i="1" s="1"/>
  <c r="O1117" i="1" s="1"/>
  <c r="R1110" i="1"/>
  <c r="O1110" i="1" s="1"/>
  <c r="R1130" i="1"/>
  <c r="O1130" i="1" s="1"/>
  <c r="Q1120" i="1"/>
  <c r="R1120" i="1" s="1"/>
  <c r="O1120" i="1" s="1"/>
  <c r="Q1134" i="1"/>
  <c r="R1134" i="1" s="1"/>
  <c r="O1134" i="1" s="1"/>
  <c r="Q1114" i="1"/>
  <c r="R1114" i="1" s="1"/>
  <c r="O1114" i="1" s="1"/>
  <c r="R1108" i="1"/>
  <c r="O1108" i="1" s="1"/>
  <c r="Q1121" i="1"/>
  <c r="R1121" i="1" s="1"/>
  <c r="O1121" i="1" s="1"/>
  <c r="R1119" i="1"/>
  <c r="O1119" i="1" s="1"/>
  <c r="T1119" i="1"/>
  <c r="R1115" i="1"/>
  <c r="O1115" i="1" s="1"/>
  <c r="Q1135" i="1"/>
  <c r="R1135" i="1" s="1"/>
  <c r="O1135" i="1" s="1"/>
  <c r="T1115" i="1"/>
  <c r="Q1136" i="1"/>
  <c r="R1136" i="1" s="1"/>
  <c r="O1136" i="1" s="1"/>
  <c r="Q1116" i="1"/>
  <c r="R1116" i="1" s="1"/>
  <c r="O1116" i="1" s="1"/>
  <c r="Q1123" i="1"/>
  <c r="R1123" i="1" s="1"/>
  <c r="O1123" i="1" s="1"/>
  <c r="T1106" i="1" l="1"/>
  <c r="Q1106" i="1"/>
  <c r="P1106" i="1"/>
  <c r="T1105" i="1"/>
  <c r="Q1105" i="1"/>
  <c r="P1105" i="1"/>
  <c r="T1103" i="1"/>
  <c r="Q1103" i="1"/>
  <c r="P1103" i="1"/>
  <c r="T1102" i="1"/>
  <c r="Q1102" i="1"/>
  <c r="P1102" i="1"/>
  <c r="T1097" i="1"/>
  <c r="Q1097" i="1"/>
  <c r="P1097" i="1"/>
  <c r="T1096" i="1"/>
  <c r="Q1096" i="1"/>
  <c r="P1096" i="1"/>
  <c r="T1095" i="1"/>
  <c r="Q1095" i="1"/>
  <c r="P1095" i="1"/>
  <c r="T1094" i="1"/>
  <c r="Q1094" i="1"/>
  <c r="P1094" i="1"/>
  <c r="T1092" i="1"/>
  <c r="Q1092" i="1"/>
  <c r="P1092" i="1"/>
  <c r="T1091" i="1"/>
  <c r="Q1091" i="1"/>
  <c r="P1091" i="1"/>
  <c r="T1088" i="1"/>
  <c r="Q1088" i="1"/>
  <c r="P1088" i="1"/>
  <c r="T1087" i="1"/>
  <c r="Q1087" i="1"/>
  <c r="P1087" i="1"/>
  <c r="T1086" i="1"/>
  <c r="Q1086" i="1"/>
  <c r="P1086" i="1"/>
  <c r="T1085" i="1"/>
  <c r="Q1085" i="1"/>
  <c r="P1085" i="1"/>
  <c r="T1084" i="1"/>
  <c r="Q1084" i="1"/>
  <c r="P1084" i="1"/>
  <c r="P1082" i="1"/>
  <c r="T1082" i="1"/>
  <c r="P1081" i="1"/>
  <c r="T1081" i="1"/>
  <c r="Q1080" i="1"/>
  <c r="P1080" i="1"/>
  <c r="T1080" i="1"/>
  <c r="P1079" i="1"/>
  <c r="T1079" i="1"/>
  <c r="P1077" i="1"/>
  <c r="T1077" i="1"/>
  <c r="P1076" i="1"/>
  <c r="T1076" i="1"/>
  <c r="T1075" i="1"/>
  <c r="Q1075" i="1"/>
  <c r="P1075" i="1"/>
  <c r="P1074" i="1"/>
  <c r="T1074" i="1"/>
  <c r="P1072" i="1"/>
  <c r="T1072" i="1"/>
  <c r="Q1069" i="1"/>
  <c r="T1070" i="1"/>
  <c r="T1071" i="1"/>
  <c r="T1083" i="1"/>
  <c r="P1083" i="1"/>
  <c r="P1071" i="1"/>
  <c r="P1070" i="1"/>
  <c r="T1069" i="1"/>
  <c r="P1069" i="1"/>
  <c r="T1178" i="1"/>
  <c r="Q1178" i="1"/>
  <c r="P1178" i="1"/>
  <c r="T382" i="1"/>
  <c r="Q382" i="1"/>
  <c r="P382" i="1"/>
  <c r="T381" i="1"/>
  <c r="Q381" i="1"/>
  <c r="P381" i="1"/>
  <c r="T380" i="1"/>
  <c r="Q380" i="1"/>
  <c r="P380" i="1"/>
  <c r="T379" i="1"/>
  <c r="Q379" i="1"/>
  <c r="P379" i="1"/>
  <c r="T378" i="1"/>
  <c r="Q378" i="1"/>
  <c r="P378" i="1"/>
  <c r="T377" i="1"/>
  <c r="Q377" i="1"/>
  <c r="P377" i="1"/>
  <c r="T376" i="1"/>
  <c r="Q376" i="1"/>
  <c r="P376" i="1"/>
  <c r="T375" i="1"/>
  <c r="Q375" i="1"/>
  <c r="P375" i="1"/>
  <c r="T374" i="1"/>
  <c r="Q374" i="1"/>
  <c r="P374" i="1"/>
  <c r="T373" i="1"/>
  <c r="Q373" i="1"/>
  <c r="P373" i="1"/>
  <c r="T372" i="1"/>
  <c r="Q372" i="1"/>
  <c r="P372" i="1"/>
  <c r="T371" i="1"/>
  <c r="Q371" i="1"/>
  <c r="P371" i="1"/>
  <c r="T370" i="1"/>
  <c r="Q370" i="1"/>
  <c r="P370" i="1"/>
  <c r="T369" i="1"/>
  <c r="Q369" i="1"/>
  <c r="P369" i="1"/>
  <c r="T368" i="1"/>
  <c r="Q368" i="1"/>
  <c r="P368" i="1"/>
  <c r="T367" i="1"/>
  <c r="Q367" i="1"/>
  <c r="P367" i="1"/>
  <c r="T366" i="1"/>
  <c r="Q366" i="1"/>
  <c r="P366" i="1"/>
  <c r="T364" i="1"/>
  <c r="Q364" i="1"/>
  <c r="P364" i="1"/>
  <c r="T363" i="1"/>
  <c r="Q363" i="1"/>
  <c r="P363" i="1"/>
  <c r="T362" i="1"/>
  <c r="Q362" i="1"/>
  <c r="P362" i="1"/>
  <c r="T361" i="1"/>
  <c r="Q361" i="1"/>
  <c r="P361" i="1"/>
  <c r="T360" i="1"/>
  <c r="Q360" i="1"/>
  <c r="P360" i="1"/>
  <c r="T359" i="1"/>
  <c r="Q359" i="1"/>
  <c r="P359" i="1"/>
  <c r="T358" i="1"/>
  <c r="Q358" i="1"/>
  <c r="P358" i="1"/>
  <c r="T357" i="1"/>
  <c r="Q357" i="1"/>
  <c r="P357" i="1"/>
  <c r="T356" i="1"/>
  <c r="Q356" i="1"/>
  <c r="P356" i="1"/>
  <c r="P384" i="1"/>
  <c r="Q384" i="1"/>
  <c r="T384" i="1"/>
  <c r="P385" i="1"/>
  <c r="Q385" i="1"/>
  <c r="T385" i="1"/>
  <c r="R1103" i="1" l="1"/>
  <c r="O1103" i="1" s="1"/>
  <c r="R1105" i="1"/>
  <c r="O1105" i="1" s="1"/>
  <c r="R1106" i="1"/>
  <c r="R1097" i="1"/>
  <c r="R363" i="1"/>
  <c r="O363" i="1" s="1"/>
  <c r="R1096" i="1"/>
  <c r="R376" i="1"/>
  <c r="O376" i="1" s="1"/>
  <c r="R1095" i="1"/>
  <c r="R1085" i="1"/>
  <c r="R367" i="1"/>
  <c r="O367" i="1" s="1"/>
  <c r="R1084" i="1"/>
  <c r="R373" i="1"/>
  <c r="R361" i="1"/>
  <c r="O361" i="1" s="1"/>
  <c r="R1080" i="1"/>
  <c r="O1080" i="1" s="1"/>
  <c r="R1092" i="1"/>
  <c r="O1092" i="1" s="1"/>
  <c r="R378" i="1"/>
  <c r="O378" i="1" s="1"/>
  <c r="R1094" i="1"/>
  <c r="O1094" i="1" s="1"/>
  <c r="R1178" i="1"/>
  <c r="O1178" i="1" s="1"/>
  <c r="R1091" i="1"/>
  <c r="O1091" i="1" s="1"/>
  <c r="R1086" i="1"/>
  <c r="R1087" i="1"/>
  <c r="O1087" i="1" s="1"/>
  <c r="R1088" i="1"/>
  <c r="O1088" i="1" s="1"/>
  <c r="R385" i="1"/>
  <c r="R375" i="1"/>
  <c r="O375" i="1" s="1"/>
  <c r="R371" i="1"/>
  <c r="O371" i="1" s="1"/>
  <c r="R1075" i="1"/>
  <c r="O1075" i="1" s="1"/>
  <c r="Q1079" i="1"/>
  <c r="R1079" i="1" s="1"/>
  <c r="O1079" i="1" s="1"/>
  <c r="Q1076" i="1"/>
  <c r="R1076" i="1" s="1"/>
  <c r="O1076" i="1" s="1"/>
  <c r="Q1072" i="1"/>
  <c r="R1072" i="1" s="1"/>
  <c r="O1072" i="1" s="1"/>
  <c r="Q1082" i="1"/>
  <c r="R1082" i="1" s="1"/>
  <c r="O1082" i="1" s="1"/>
  <c r="Q1077" i="1"/>
  <c r="R1077" i="1" s="1"/>
  <c r="O1077" i="1" s="1"/>
  <c r="Q1074" i="1"/>
  <c r="R1074" i="1" s="1"/>
  <c r="O1074" i="1" s="1"/>
  <c r="Q1081" i="1"/>
  <c r="R1081" i="1" s="1"/>
  <c r="O1081" i="1" s="1"/>
  <c r="R358" i="1"/>
  <c r="O358" i="1" s="1"/>
  <c r="R1069" i="1"/>
  <c r="O1069" i="1" s="1"/>
  <c r="R360" i="1"/>
  <c r="R374" i="1"/>
  <c r="O374" i="1" s="1"/>
  <c r="R369" i="1"/>
  <c r="O369" i="1" s="1"/>
  <c r="Q1083" i="1"/>
  <c r="R1083" i="1" s="1"/>
  <c r="O1083" i="1" s="1"/>
  <c r="Q1070" i="1"/>
  <c r="R1070" i="1" s="1"/>
  <c r="Q1071" i="1"/>
  <c r="R1071" i="1" s="1"/>
  <c r="O1071" i="1" s="1"/>
  <c r="R368" i="1"/>
  <c r="O368" i="1" s="1"/>
  <c r="R381" i="1"/>
  <c r="O381" i="1" s="1"/>
  <c r="R382" i="1"/>
  <c r="O382" i="1" s="1"/>
  <c r="R362" i="1"/>
  <c r="O362" i="1" s="1"/>
  <c r="R377" i="1"/>
  <c r="O377" i="1" s="1"/>
  <c r="R364" i="1"/>
  <c r="O364" i="1" s="1"/>
  <c r="R372" i="1"/>
  <c r="O372" i="1" s="1"/>
  <c r="R379" i="1"/>
  <c r="O379" i="1" s="1"/>
  <c r="R380" i="1"/>
  <c r="O380" i="1" s="1"/>
  <c r="R356" i="1"/>
  <c r="R357" i="1"/>
  <c r="O357" i="1" s="1"/>
  <c r="R370" i="1"/>
  <c r="R366" i="1"/>
  <c r="R359" i="1"/>
  <c r="O359" i="1" s="1"/>
  <c r="R384" i="1"/>
  <c r="T409" i="1" l="1"/>
  <c r="Q409" i="1"/>
  <c r="P409" i="1"/>
  <c r="T408" i="1"/>
  <c r="Q408" i="1"/>
  <c r="P408" i="1"/>
  <c r="T407" i="1"/>
  <c r="Q407" i="1"/>
  <c r="P407" i="1"/>
  <c r="T406" i="1"/>
  <c r="Q406" i="1"/>
  <c r="P406" i="1"/>
  <c r="T405" i="1"/>
  <c r="Q405" i="1"/>
  <c r="P405" i="1"/>
  <c r="T404" i="1"/>
  <c r="Q404" i="1"/>
  <c r="P404" i="1"/>
  <c r="T403" i="1"/>
  <c r="Q403" i="1"/>
  <c r="P403" i="1"/>
  <c r="T402" i="1"/>
  <c r="Q402" i="1"/>
  <c r="P402" i="1"/>
  <c r="T401" i="1"/>
  <c r="Q401" i="1"/>
  <c r="P401" i="1"/>
  <c r="T400" i="1"/>
  <c r="Q400" i="1"/>
  <c r="P400" i="1"/>
  <c r="T399" i="1"/>
  <c r="Q399" i="1"/>
  <c r="P399" i="1"/>
  <c r="T398" i="1"/>
  <c r="Q398" i="1"/>
  <c r="P398" i="1"/>
  <c r="T397" i="1"/>
  <c r="Q397" i="1"/>
  <c r="P397" i="1"/>
  <c r="R397" i="1" l="1"/>
  <c r="R400" i="1"/>
  <c r="R405" i="1"/>
  <c r="O405" i="1" s="1"/>
  <c r="R403" i="1"/>
  <c r="O403" i="1" s="1"/>
  <c r="R408" i="1"/>
  <c r="R402" i="1"/>
  <c r="R404" i="1"/>
  <c r="R401" i="1"/>
  <c r="O401" i="1" s="1"/>
  <c r="R407" i="1"/>
  <c r="O407" i="1" s="1"/>
  <c r="R399" i="1"/>
  <c r="O399" i="1" s="1"/>
  <c r="R409" i="1"/>
  <c r="O409" i="1" s="1"/>
  <c r="R406" i="1"/>
  <c r="R398" i="1"/>
  <c r="O398" i="1" s="1"/>
  <c r="T394" i="1"/>
  <c r="Q394" i="1"/>
  <c r="P394" i="1"/>
  <c r="T393" i="1"/>
  <c r="Q393" i="1"/>
  <c r="P393" i="1"/>
  <c r="T392" i="1"/>
  <c r="Q392" i="1"/>
  <c r="P392" i="1"/>
  <c r="T391" i="1"/>
  <c r="Q391" i="1"/>
  <c r="P391" i="1"/>
  <c r="T390" i="1"/>
  <c r="Q390" i="1"/>
  <c r="P390" i="1"/>
  <c r="T389" i="1"/>
  <c r="Q389" i="1"/>
  <c r="P389" i="1"/>
  <c r="T388" i="1"/>
  <c r="Q388" i="1"/>
  <c r="P388" i="1"/>
  <c r="T387" i="1"/>
  <c r="Q387" i="1"/>
  <c r="P387" i="1"/>
  <c r="T386" i="1"/>
  <c r="Q386" i="1"/>
  <c r="P386" i="1"/>
  <c r="R389" i="1" l="1"/>
  <c r="R393" i="1"/>
  <c r="R391" i="1"/>
  <c r="R386" i="1"/>
  <c r="R390" i="1"/>
  <c r="O390" i="1" s="1"/>
  <c r="R392" i="1"/>
  <c r="O392" i="1" s="1"/>
  <c r="R394" i="1"/>
  <c r="O394" i="1" s="1"/>
  <c r="R387" i="1"/>
  <c r="O387" i="1" s="1"/>
  <c r="R388" i="1"/>
  <c r="O388" i="1" s="1"/>
  <c r="T353" i="1"/>
  <c r="Q353" i="1"/>
  <c r="P353" i="1"/>
  <c r="T352" i="1"/>
  <c r="Q352" i="1"/>
  <c r="P352" i="1"/>
  <c r="T351" i="1"/>
  <c r="Q351" i="1"/>
  <c r="P351" i="1"/>
  <c r="T350" i="1"/>
  <c r="Q350" i="1"/>
  <c r="P350" i="1"/>
  <c r="T349" i="1"/>
  <c r="Q349" i="1"/>
  <c r="P349" i="1"/>
  <c r="T348" i="1"/>
  <c r="Q348" i="1"/>
  <c r="P348" i="1"/>
  <c r="T347" i="1"/>
  <c r="Q347" i="1"/>
  <c r="P347" i="1"/>
  <c r="T346" i="1"/>
  <c r="Q346" i="1"/>
  <c r="P346" i="1"/>
  <c r="T345" i="1"/>
  <c r="Q345" i="1"/>
  <c r="P345" i="1"/>
  <c r="T344" i="1"/>
  <c r="Q344" i="1"/>
  <c r="P344" i="1"/>
  <c r="T343" i="1"/>
  <c r="Q343" i="1"/>
  <c r="P343" i="1"/>
  <c r="T342" i="1"/>
  <c r="Q342" i="1"/>
  <c r="P342" i="1"/>
  <c r="T341" i="1"/>
  <c r="Q341" i="1"/>
  <c r="P341" i="1"/>
  <c r="T340" i="1"/>
  <c r="Q340" i="1"/>
  <c r="P340" i="1"/>
  <c r="T339" i="1"/>
  <c r="Q339" i="1"/>
  <c r="P339" i="1"/>
  <c r="T338" i="1"/>
  <c r="Q338" i="1"/>
  <c r="P338" i="1"/>
  <c r="T337" i="1"/>
  <c r="Q337" i="1"/>
  <c r="P337" i="1"/>
  <c r="T336" i="1"/>
  <c r="Q336" i="1"/>
  <c r="P336" i="1"/>
  <c r="T335" i="1"/>
  <c r="Q335" i="1"/>
  <c r="P335" i="1"/>
  <c r="T334" i="1"/>
  <c r="Q334" i="1"/>
  <c r="P334" i="1"/>
  <c r="T333" i="1"/>
  <c r="Q333" i="1"/>
  <c r="P333" i="1"/>
  <c r="T332" i="1"/>
  <c r="Q332" i="1"/>
  <c r="P332" i="1"/>
  <c r="T331" i="1"/>
  <c r="Q331" i="1"/>
  <c r="P331" i="1"/>
  <c r="T330" i="1"/>
  <c r="Q330" i="1"/>
  <c r="P330" i="1"/>
  <c r="T329" i="1"/>
  <c r="Q329" i="1"/>
  <c r="P329" i="1"/>
  <c r="T328" i="1"/>
  <c r="Q328" i="1"/>
  <c r="P328" i="1"/>
  <c r="T327" i="1"/>
  <c r="Q327" i="1"/>
  <c r="P327" i="1"/>
  <c r="T326" i="1"/>
  <c r="Q326" i="1"/>
  <c r="P326" i="1"/>
  <c r="T325" i="1"/>
  <c r="Q325" i="1"/>
  <c r="P325" i="1"/>
  <c r="T324" i="1"/>
  <c r="Q324" i="1"/>
  <c r="P324" i="1"/>
  <c r="T323" i="1"/>
  <c r="Q323" i="1"/>
  <c r="P323" i="1"/>
  <c r="T322" i="1"/>
  <c r="Q322" i="1"/>
  <c r="P322" i="1"/>
  <c r="T321" i="1"/>
  <c r="Q321" i="1"/>
  <c r="P321" i="1"/>
  <c r="T320" i="1"/>
  <c r="Q320" i="1"/>
  <c r="P320" i="1"/>
  <c r="T319" i="1"/>
  <c r="Q319" i="1"/>
  <c r="P319" i="1"/>
  <c r="T318" i="1"/>
  <c r="Q318" i="1"/>
  <c r="P318" i="1"/>
  <c r="T317" i="1"/>
  <c r="Q317" i="1"/>
  <c r="P317" i="1"/>
  <c r="T316" i="1"/>
  <c r="Q316" i="1"/>
  <c r="P316" i="1"/>
  <c r="T315" i="1"/>
  <c r="Q315" i="1"/>
  <c r="P315" i="1"/>
  <c r="T314" i="1"/>
  <c r="Q314" i="1"/>
  <c r="P314" i="1"/>
  <c r="T313" i="1"/>
  <c r="Q313" i="1"/>
  <c r="P313" i="1"/>
  <c r="T312" i="1"/>
  <c r="Q312" i="1"/>
  <c r="P312" i="1"/>
  <c r="T311" i="1"/>
  <c r="Q311" i="1"/>
  <c r="P311" i="1"/>
  <c r="T310" i="1"/>
  <c r="Q310" i="1"/>
  <c r="P310" i="1"/>
  <c r="T309" i="1"/>
  <c r="Q309" i="1"/>
  <c r="P309" i="1"/>
  <c r="T308" i="1"/>
  <c r="Q308" i="1"/>
  <c r="P308" i="1"/>
  <c r="T307" i="1"/>
  <c r="Q307" i="1"/>
  <c r="P307" i="1"/>
  <c r="T306" i="1"/>
  <c r="Q306" i="1"/>
  <c r="P306" i="1"/>
  <c r="T305" i="1"/>
  <c r="Q305" i="1"/>
  <c r="P305" i="1"/>
  <c r="T304" i="1"/>
  <c r="Q304" i="1"/>
  <c r="P304" i="1"/>
  <c r="T303" i="1"/>
  <c r="Q303" i="1"/>
  <c r="P303" i="1"/>
  <c r="T302" i="1"/>
  <c r="Q302" i="1"/>
  <c r="P302" i="1"/>
  <c r="T301" i="1"/>
  <c r="Q301" i="1"/>
  <c r="P301" i="1"/>
  <c r="T300" i="1"/>
  <c r="Q300" i="1"/>
  <c r="P300" i="1"/>
  <c r="T299" i="1"/>
  <c r="Q299" i="1"/>
  <c r="P299" i="1"/>
  <c r="T298" i="1"/>
  <c r="Q298" i="1"/>
  <c r="P298" i="1"/>
  <c r="T297" i="1"/>
  <c r="Q297" i="1"/>
  <c r="P297" i="1"/>
  <c r="T296" i="1"/>
  <c r="Q296" i="1"/>
  <c r="P296" i="1"/>
  <c r="T295" i="1"/>
  <c r="Q295" i="1"/>
  <c r="P295" i="1"/>
  <c r="T294" i="1"/>
  <c r="Q294" i="1"/>
  <c r="P294" i="1"/>
  <c r="T293" i="1"/>
  <c r="Q293" i="1"/>
  <c r="P293" i="1"/>
  <c r="T292" i="1"/>
  <c r="Q292" i="1"/>
  <c r="P292" i="1"/>
  <c r="T291" i="1"/>
  <c r="Q291" i="1"/>
  <c r="P291" i="1"/>
  <c r="T290" i="1"/>
  <c r="Q290" i="1"/>
  <c r="P290" i="1"/>
  <c r="T289" i="1"/>
  <c r="Q289" i="1"/>
  <c r="P289" i="1"/>
  <c r="T288" i="1"/>
  <c r="Q288" i="1"/>
  <c r="P288" i="1"/>
  <c r="T287" i="1"/>
  <c r="Q287" i="1"/>
  <c r="P287" i="1"/>
  <c r="T286" i="1"/>
  <c r="Q286" i="1"/>
  <c r="P286" i="1"/>
  <c r="T285" i="1"/>
  <c r="Q285" i="1"/>
  <c r="P285" i="1"/>
  <c r="T284" i="1"/>
  <c r="Q284" i="1"/>
  <c r="P284" i="1"/>
  <c r="T283" i="1"/>
  <c r="Q283" i="1"/>
  <c r="P283" i="1"/>
  <c r="T282" i="1"/>
  <c r="Q282" i="1"/>
  <c r="P282" i="1"/>
  <c r="T281" i="1"/>
  <c r="Q281" i="1"/>
  <c r="P281" i="1"/>
  <c r="T280" i="1"/>
  <c r="Q280" i="1"/>
  <c r="P280" i="1"/>
  <c r="T279" i="1"/>
  <c r="Q279" i="1"/>
  <c r="P279" i="1"/>
  <c r="T278" i="1"/>
  <c r="Q278" i="1"/>
  <c r="P278" i="1"/>
  <c r="T277" i="1"/>
  <c r="Q277" i="1"/>
  <c r="P277" i="1"/>
  <c r="T276" i="1"/>
  <c r="Q276" i="1"/>
  <c r="P276" i="1"/>
  <c r="T275" i="1"/>
  <c r="Q275" i="1"/>
  <c r="P275" i="1"/>
  <c r="T274" i="1"/>
  <c r="Q274" i="1"/>
  <c r="P274" i="1"/>
  <c r="T273" i="1"/>
  <c r="Q273" i="1"/>
  <c r="P273" i="1"/>
  <c r="T272" i="1"/>
  <c r="Q272" i="1"/>
  <c r="P272" i="1"/>
  <c r="T271" i="1"/>
  <c r="Q271" i="1"/>
  <c r="P271" i="1"/>
  <c r="T270" i="1"/>
  <c r="Q270" i="1"/>
  <c r="P270" i="1"/>
  <c r="T269" i="1"/>
  <c r="Q269" i="1"/>
  <c r="P269" i="1"/>
  <c r="T268" i="1"/>
  <c r="Q268" i="1"/>
  <c r="P268" i="1"/>
  <c r="T267" i="1"/>
  <c r="Q267" i="1"/>
  <c r="P267" i="1"/>
  <c r="T266" i="1"/>
  <c r="Q266" i="1"/>
  <c r="P266" i="1"/>
  <c r="T265" i="1"/>
  <c r="Q265" i="1"/>
  <c r="P265" i="1"/>
  <c r="T264" i="1"/>
  <c r="Q264" i="1"/>
  <c r="P264" i="1"/>
  <c r="T263" i="1"/>
  <c r="Q263" i="1"/>
  <c r="P263" i="1"/>
  <c r="T262" i="1"/>
  <c r="Q262" i="1"/>
  <c r="P262" i="1"/>
  <c r="T261" i="1"/>
  <c r="Q261" i="1"/>
  <c r="P261" i="1"/>
  <c r="T260" i="1"/>
  <c r="Q260" i="1"/>
  <c r="P260" i="1"/>
  <c r="T259" i="1"/>
  <c r="Q259" i="1"/>
  <c r="P259" i="1"/>
  <c r="T258" i="1"/>
  <c r="Q258" i="1"/>
  <c r="P258" i="1"/>
  <c r="T257" i="1"/>
  <c r="Q257" i="1"/>
  <c r="P257" i="1"/>
  <c r="T256" i="1"/>
  <c r="Q256" i="1"/>
  <c r="P256" i="1"/>
  <c r="T255" i="1"/>
  <c r="Q255" i="1"/>
  <c r="P255" i="1"/>
  <c r="T254" i="1"/>
  <c r="Q254" i="1"/>
  <c r="P254" i="1"/>
  <c r="T253" i="1"/>
  <c r="Q253" i="1"/>
  <c r="P253" i="1"/>
  <c r="T252" i="1"/>
  <c r="Q252" i="1"/>
  <c r="P252" i="1"/>
  <c r="T251" i="1"/>
  <c r="Q251" i="1"/>
  <c r="P251" i="1"/>
  <c r="T250" i="1"/>
  <c r="Q250" i="1"/>
  <c r="P250" i="1"/>
  <c r="T249" i="1"/>
  <c r="Q249" i="1"/>
  <c r="P249" i="1"/>
  <c r="T248" i="1"/>
  <c r="Q248" i="1"/>
  <c r="P248" i="1"/>
  <c r="T247" i="1"/>
  <c r="Q247" i="1"/>
  <c r="P247" i="1"/>
  <c r="T246" i="1"/>
  <c r="Q246" i="1"/>
  <c r="P246" i="1"/>
  <c r="T245" i="1"/>
  <c r="Q245" i="1"/>
  <c r="P245" i="1"/>
  <c r="T244" i="1"/>
  <c r="Q244" i="1"/>
  <c r="P244" i="1"/>
  <c r="T243" i="1"/>
  <c r="Q243" i="1"/>
  <c r="P243" i="1"/>
  <c r="R244" i="1" l="1"/>
  <c r="O244" i="1" s="1"/>
  <c r="R284" i="1"/>
  <c r="O284" i="1" s="1"/>
  <c r="R314" i="1"/>
  <c r="O314" i="1" s="1"/>
  <c r="R334" i="1"/>
  <c r="R311" i="1"/>
  <c r="O311" i="1" s="1"/>
  <c r="R246" i="1"/>
  <c r="R349" i="1"/>
  <c r="O349" i="1" s="1"/>
  <c r="R350" i="1"/>
  <c r="O350" i="1" s="1"/>
  <c r="R342" i="1"/>
  <c r="O342" i="1" s="1"/>
  <c r="R258" i="1"/>
  <c r="O258" i="1" s="1"/>
  <c r="R278" i="1"/>
  <c r="O278" i="1" s="1"/>
  <c r="R318" i="1"/>
  <c r="O318" i="1" s="1"/>
  <c r="R335" i="1"/>
  <c r="O335" i="1" s="1"/>
  <c r="R263" i="1"/>
  <c r="O263" i="1" s="1"/>
  <c r="R312" i="1"/>
  <c r="O312" i="1" s="1"/>
  <c r="R280" i="1"/>
  <c r="O280" i="1" s="1"/>
  <c r="R261" i="1"/>
  <c r="O261" i="1" s="1"/>
  <c r="R301" i="1"/>
  <c r="O301" i="1" s="1"/>
  <c r="R287" i="1"/>
  <c r="O287" i="1" s="1"/>
  <c r="R303" i="1"/>
  <c r="O303" i="1" s="1"/>
  <c r="R257" i="1"/>
  <c r="O257" i="1" s="1"/>
  <c r="R272" i="1"/>
  <c r="O272" i="1" s="1"/>
  <c r="R353" i="1"/>
  <c r="O353" i="1" s="1"/>
  <c r="R346" i="1"/>
  <c r="O346" i="1" s="1"/>
  <c r="R307" i="1"/>
  <c r="O307" i="1" s="1"/>
  <c r="R294" i="1"/>
  <c r="O294" i="1" s="1"/>
  <c r="R288" i="1"/>
  <c r="O288" i="1" s="1"/>
  <c r="R341" i="1"/>
  <c r="O341" i="1" s="1"/>
  <c r="R249" i="1"/>
  <c r="O249" i="1" s="1"/>
  <c r="R269" i="1"/>
  <c r="O269" i="1" s="1"/>
  <c r="R315" i="1"/>
  <c r="O315" i="1" s="1"/>
  <c r="R343" i="1"/>
  <c r="O343" i="1" s="1"/>
  <c r="R291" i="1"/>
  <c r="O291" i="1" s="1"/>
  <c r="R337" i="1"/>
  <c r="O337" i="1" s="1"/>
  <c r="R344" i="1"/>
  <c r="O344" i="1" s="1"/>
  <c r="R253" i="1"/>
  <c r="O253" i="1" s="1"/>
  <c r="R265" i="1"/>
  <c r="O265" i="1" s="1"/>
  <c r="R345" i="1"/>
  <c r="O345" i="1" s="1"/>
  <c r="R299" i="1"/>
  <c r="O299" i="1" s="1"/>
  <c r="R332" i="1"/>
  <c r="O332" i="1" s="1"/>
  <c r="R319" i="1"/>
  <c r="O319" i="1" s="1"/>
  <c r="R339" i="1"/>
  <c r="O339" i="1" s="1"/>
  <c r="R254" i="1"/>
  <c r="O254" i="1" s="1"/>
  <c r="R352" i="1"/>
  <c r="O352" i="1" s="1"/>
  <c r="R248" i="1"/>
  <c r="O248" i="1" s="1"/>
  <c r="R281" i="1"/>
  <c r="O281" i="1" s="1"/>
  <c r="R255" i="1"/>
  <c r="O255" i="1" s="1"/>
  <c r="R295" i="1"/>
  <c r="O295" i="1" s="1"/>
  <c r="R327" i="1"/>
  <c r="O327" i="1" s="1"/>
  <c r="R340" i="1"/>
  <c r="O340" i="1" s="1"/>
  <c r="R347" i="1"/>
  <c r="O347" i="1" s="1"/>
  <c r="R289" i="1"/>
  <c r="O289" i="1" s="1"/>
  <c r="R302" i="1"/>
  <c r="O302" i="1" s="1"/>
  <c r="R321" i="1"/>
  <c r="O321" i="1" s="1"/>
  <c r="R243" i="1"/>
  <c r="R270" i="1"/>
  <c r="O270" i="1" s="1"/>
  <c r="R290" i="1"/>
  <c r="R322" i="1"/>
  <c r="O322" i="1" s="1"/>
  <c r="R264" i="1"/>
  <c r="O264" i="1" s="1"/>
  <c r="R277" i="1"/>
  <c r="O277" i="1" s="1"/>
  <c r="R297" i="1"/>
  <c r="O297" i="1" s="1"/>
  <c r="R310" i="1"/>
  <c r="O310" i="1" s="1"/>
  <c r="R323" i="1"/>
  <c r="O323" i="1" s="1"/>
  <c r="R304" i="1"/>
  <c r="O304" i="1" s="1"/>
  <c r="R245" i="1"/>
  <c r="O245" i="1" s="1"/>
  <c r="R252" i="1"/>
  <c r="O252" i="1" s="1"/>
  <c r="R285" i="1"/>
  <c r="O285" i="1" s="1"/>
  <c r="R286" i="1"/>
  <c r="O286" i="1" s="1"/>
  <c r="R273" i="1"/>
  <c r="O273" i="1" s="1"/>
  <c r="R259" i="1"/>
  <c r="O259" i="1" s="1"/>
  <c r="R308" i="1"/>
  <c r="O308" i="1" s="1"/>
  <c r="R283" i="1"/>
  <c r="O283" i="1" s="1"/>
  <c r="R271" i="1"/>
  <c r="O271" i="1" s="1"/>
  <c r="R247" i="1"/>
  <c r="O247" i="1" s="1"/>
  <c r="R296" i="1"/>
  <c r="O296" i="1" s="1"/>
  <c r="R333" i="1"/>
  <c r="O333" i="1" s="1"/>
  <c r="R320" i="1"/>
  <c r="O320" i="1" s="1"/>
  <c r="R338" i="1"/>
  <c r="R260" i="1"/>
  <c r="O260" i="1" s="1"/>
  <c r="R266" i="1"/>
  <c r="O266" i="1" s="1"/>
  <c r="R309" i="1"/>
  <c r="O309" i="1" s="1"/>
  <c r="R267" i="1"/>
  <c r="O267" i="1" s="1"/>
  <c r="R298" i="1"/>
  <c r="O298" i="1" s="1"/>
  <c r="R316" i="1"/>
  <c r="O316" i="1" s="1"/>
  <c r="R279" i="1"/>
  <c r="O279" i="1" s="1"/>
  <c r="R268" i="1"/>
  <c r="O268" i="1" s="1"/>
  <c r="R274" i="1"/>
  <c r="O274" i="1" s="1"/>
  <c r="R292" i="1"/>
  <c r="O292" i="1" s="1"/>
  <c r="R317" i="1"/>
  <c r="O317" i="1" s="1"/>
  <c r="R329" i="1"/>
  <c r="R348" i="1"/>
  <c r="O348" i="1" s="1"/>
  <c r="R256" i="1"/>
  <c r="O256" i="1" s="1"/>
  <c r="R262" i="1"/>
  <c r="O262" i="1" s="1"/>
  <c r="R305" i="1"/>
  <c r="O305" i="1" s="1"/>
  <c r="R328" i="1"/>
  <c r="O328" i="1" s="1"/>
  <c r="R250" i="1"/>
  <c r="O250" i="1" s="1"/>
  <c r="R293" i="1"/>
  <c r="O293" i="1" s="1"/>
  <c r="R330" i="1"/>
  <c r="O330" i="1" s="1"/>
  <c r="R336" i="1"/>
  <c r="O336" i="1" s="1"/>
  <c r="R275" i="1"/>
  <c r="O275" i="1" s="1"/>
  <c r="R306" i="1"/>
  <c r="O306" i="1" s="1"/>
  <c r="R324" i="1"/>
  <c r="O324" i="1" s="1"/>
  <c r="R251" i="1"/>
  <c r="O251" i="1" s="1"/>
  <c r="R276" i="1"/>
  <c r="O276" i="1" s="1"/>
  <c r="R282" i="1"/>
  <c r="O282" i="1" s="1"/>
  <c r="R300" i="1"/>
  <c r="O300" i="1" s="1"/>
  <c r="R325" i="1"/>
  <c r="O325" i="1" s="1"/>
  <c r="R331" i="1"/>
  <c r="O331" i="1" s="1"/>
  <c r="R313" i="1"/>
  <c r="O313" i="1" s="1"/>
  <c r="R326" i="1"/>
  <c r="O326" i="1" s="1"/>
  <c r="R351" i="1"/>
  <c r="O351" i="1" s="1"/>
  <c r="I1045" i="1" l="1"/>
  <c r="T1045" i="1" s="1"/>
  <c r="I1046" i="1"/>
  <c r="T1046" i="1" s="1"/>
  <c r="I1047" i="1"/>
  <c r="T1047" i="1" s="1"/>
  <c r="I1048" i="1"/>
  <c r="Q1048" i="1" s="1"/>
  <c r="I1049" i="1"/>
  <c r="T1049" i="1" s="1"/>
  <c r="I1050" i="1"/>
  <c r="T1050" i="1" s="1"/>
  <c r="I1051" i="1"/>
  <c r="T1051" i="1" s="1"/>
  <c r="I1052" i="1"/>
  <c r="Q1052" i="1" s="1"/>
  <c r="I1053" i="1"/>
  <c r="T1053" i="1" s="1"/>
  <c r="I1054" i="1"/>
  <c r="T1054" i="1" s="1"/>
  <c r="I1055" i="1"/>
  <c r="T1055" i="1" s="1"/>
  <c r="I1056" i="1"/>
  <c r="Q1056" i="1" s="1"/>
  <c r="I1057" i="1"/>
  <c r="T1057" i="1" s="1"/>
  <c r="I1044" i="1"/>
  <c r="Q1044" i="1" s="1"/>
  <c r="P1057" i="1"/>
  <c r="P1056" i="1"/>
  <c r="P1055" i="1"/>
  <c r="P1054" i="1"/>
  <c r="P1053" i="1"/>
  <c r="P1052" i="1"/>
  <c r="P1051" i="1"/>
  <c r="P1050" i="1"/>
  <c r="P1049" i="1"/>
  <c r="P1048" i="1"/>
  <c r="P1047" i="1"/>
  <c r="P1046" i="1"/>
  <c r="P1045" i="1"/>
  <c r="P1044" i="1"/>
  <c r="T1048" i="1" l="1"/>
  <c r="R1052" i="1"/>
  <c r="O1052" i="1" s="1"/>
  <c r="R1056" i="1"/>
  <c r="O1056" i="1" s="1"/>
  <c r="T1044" i="1"/>
  <c r="Q1045" i="1"/>
  <c r="R1045" i="1" s="1"/>
  <c r="O1045" i="1" s="1"/>
  <c r="Q1055" i="1"/>
  <c r="R1055" i="1" s="1"/>
  <c r="Q1050" i="1"/>
  <c r="R1050" i="1" s="1"/>
  <c r="O1050" i="1" s="1"/>
  <c r="R1048" i="1"/>
  <c r="O1048" i="1" s="1"/>
  <c r="Q1057" i="1"/>
  <c r="R1057" i="1" s="1"/>
  <c r="O1057" i="1" s="1"/>
  <c r="R1044" i="1"/>
  <c r="T1052" i="1"/>
  <c r="Q1046" i="1"/>
  <c r="R1046" i="1" s="1"/>
  <c r="Q1049" i="1"/>
  <c r="R1049" i="1" s="1"/>
  <c r="O1049" i="1" s="1"/>
  <c r="T1056" i="1"/>
  <c r="Q1053" i="1"/>
  <c r="R1053" i="1" s="1"/>
  <c r="O1053" i="1" s="1"/>
  <c r="Q1047" i="1"/>
  <c r="R1047" i="1" s="1"/>
  <c r="O1047" i="1" s="1"/>
  <c r="Q1054" i="1"/>
  <c r="R1054" i="1" s="1"/>
  <c r="O1054" i="1" s="1"/>
  <c r="Q1051" i="1"/>
  <c r="R1051" i="1" s="1"/>
  <c r="O1051" i="1" s="1"/>
  <c r="I952" i="1" l="1"/>
  <c r="T952" i="1" s="1"/>
  <c r="I953" i="1"/>
  <c r="T953" i="1" s="1"/>
  <c r="I954" i="1"/>
  <c r="Q954" i="1" s="1"/>
  <c r="I955" i="1"/>
  <c r="T955" i="1" s="1"/>
  <c r="I956" i="1"/>
  <c r="Q956" i="1" s="1"/>
  <c r="I957" i="1"/>
  <c r="T957" i="1" s="1"/>
  <c r="I958" i="1"/>
  <c r="T958" i="1" s="1"/>
  <c r="I959" i="1"/>
  <c r="T959" i="1" s="1"/>
  <c r="I960" i="1"/>
  <c r="I961" i="1"/>
  <c r="T961" i="1" s="1"/>
  <c r="I962" i="1"/>
  <c r="Q962" i="1" s="1"/>
  <c r="I963" i="1"/>
  <c r="T963" i="1" s="1"/>
  <c r="I964" i="1"/>
  <c r="Q964" i="1" s="1"/>
  <c r="I965" i="1"/>
  <c r="T965" i="1" s="1"/>
  <c r="I966" i="1"/>
  <c r="T966" i="1" s="1"/>
  <c r="I967" i="1"/>
  <c r="T967" i="1" s="1"/>
  <c r="I968" i="1"/>
  <c r="Q968" i="1" s="1"/>
  <c r="I969" i="1"/>
  <c r="T969" i="1" s="1"/>
  <c r="I970" i="1"/>
  <c r="Q970" i="1" s="1"/>
  <c r="I971" i="1"/>
  <c r="T971" i="1" s="1"/>
  <c r="I972" i="1"/>
  <c r="Q972" i="1" s="1"/>
  <c r="I973" i="1"/>
  <c r="T973" i="1" s="1"/>
  <c r="I974" i="1"/>
  <c r="T974" i="1" s="1"/>
  <c r="I975" i="1"/>
  <c r="T975" i="1" s="1"/>
  <c r="I976" i="1"/>
  <c r="Q976" i="1" s="1"/>
  <c r="I977" i="1"/>
  <c r="T977" i="1" s="1"/>
  <c r="I978" i="1"/>
  <c r="Q978" i="1" s="1"/>
  <c r="I979" i="1"/>
  <c r="Q979" i="1" s="1"/>
  <c r="I980" i="1"/>
  <c r="T980" i="1" s="1"/>
  <c r="I981" i="1"/>
  <c r="T981" i="1" s="1"/>
  <c r="I982" i="1"/>
  <c r="T982" i="1" s="1"/>
  <c r="I983" i="1"/>
  <c r="T983" i="1" s="1"/>
  <c r="I984" i="1"/>
  <c r="Q984" i="1" s="1"/>
  <c r="I985" i="1"/>
  <c r="T985" i="1" s="1"/>
  <c r="I986" i="1"/>
  <c r="Q986" i="1" s="1"/>
  <c r="I987" i="1"/>
  <c r="T987" i="1" s="1"/>
  <c r="I988" i="1"/>
  <c r="T988" i="1" s="1"/>
  <c r="I989" i="1"/>
  <c r="T989" i="1" s="1"/>
  <c r="I990" i="1"/>
  <c r="T990" i="1" s="1"/>
  <c r="I991" i="1"/>
  <c r="T991" i="1" s="1"/>
  <c r="I992" i="1"/>
  <c r="Q992" i="1" s="1"/>
  <c r="I993" i="1"/>
  <c r="T993" i="1" s="1"/>
  <c r="I994" i="1"/>
  <c r="T994" i="1" s="1"/>
  <c r="I995" i="1"/>
  <c r="Q995" i="1" s="1"/>
  <c r="I996" i="1"/>
  <c r="T996" i="1" s="1"/>
  <c r="I997" i="1"/>
  <c r="T997" i="1" s="1"/>
  <c r="I998" i="1"/>
  <c r="T998" i="1" s="1"/>
  <c r="I999" i="1"/>
  <c r="Q999" i="1" s="1"/>
  <c r="I1000" i="1"/>
  <c r="Q1000" i="1" s="1"/>
  <c r="I1001" i="1"/>
  <c r="T1001" i="1" s="1"/>
  <c r="I1002" i="1"/>
  <c r="Q1002" i="1" s="1"/>
  <c r="I1003" i="1"/>
  <c r="T1003" i="1" s="1"/>
  <c r="I1004" i="1"/>
  <c r="T1004" i="1" s="1"/>
  <c r="I1005" i="1"/>
  <c r="T1005" i="1" s="1"/>
  <c r="I1006" i="1"/>
  <c r="T1006" i="1" s="1"/>
  <c r="I1007" i="1"/>
  <c r="T1007" i="1" s="1"/>
  <c r="I1008" i="1"/>
  <c r="T1008" i="1" s="1"/>
  <c r="I1009" i="1"/>
  <c r="T1009" i="1" s="1"/>
  <c r="I1010" i="1"/>
  <c r="T1010" i="1" s="1"/>
  <c r="I1011" i="1"/>
  <c r="T1011" i="1" s="1"/>
  <c r="I1012" i="1"/>
  <c r="Q1012" i="1" s="1"/>
  <c r="I1013" i="1"/>
  <c r="T1013" i="1" s="1"/>
  <c r="I1014" i="1"/>
  <c r="T1014" i="1" s="1"/>
  <c r="I1015" i="1"/>
  <c r="Q1015" i="1" s="1"/>
  <c r="I1016" i="1"/>
  <c r="Q1016" i="1" s="1"/>
  <c r="I1017" i="1"/>
  <c r="Q1017" i="1" s="1"/>
  <c r="I1018" i="1"/>
  <c r="T1018" i="1" s="1"/>
  <c r="I1019" i="1"/>
  <c r="T1019" i="1" s="1"/>
  <c r="I1020" i="1"/>
  <c r="Q1020" i="1" s="1"/>
  <c r="I1021" i="1"/>
  <c r="T1021" i="1" s="1"/>
  <c r="I1022" i="1"/>
  <c r="Q1022" i="1" s="1"/>
  <c r="I1023" i="1"/>
  <c r="Q1023" i="1" s="1"/>
  <c r="I1024" i="1"/>
  <c r="T1024" i="1" s="1"/>
  <c r="I1025" i="1"/>
  <c r="T1025" i="1" s="1"/>
  <c r="I1026" i="1"/>
  <c r="T1026" i="1" s="1"/>
  <c r="I1027" i="1"/>
  <c r="T1027" i="1" s="1"/>
  <c r="I1028" i="1"/>
  <c r="T1028" i="1" s="1"/>
  <c r="I1029" i="1"/>
  <c r="T1029" i="1" s="1"/>
  <c r="I1030" i="1"/>
  <c r="T1030" i="1" s="1"/>
  <c r="I1031" i="1"/>
  <c r="T1031" i="1" s="1"/>
  <c r="I1032" i="1"/>
  <c r="Q1032" i="1" s="1"/>
  <c r="I951" i="1"/>
  <c r="T951" i="1" s="1"/>
  <c r="P1032" i="1"/>
  <c r="P1031" i="1"/>
  <c r="P1030" i="1"/>
  <c r="P1029" i="1"/>
  <c r="P1028" i="1"/>
  <c r="P1027" i="1"/>
  <c r="P1026" i="1"/>
  <c r="P1025" i="1"/>
  <c r="P1024" i="1"/>
  <c r="P1023" i="1"/>
  <c r="P1022" i="1"/>
  <c r="P1021" i="1"/>
  <c r="P1020" i="1"/>
  <c r="P1019" i="1"/>
  <c r="P1018" i="1"/>
  <c r="P1017" i="1"/>
  <c r="P1016" i="1"/>
  <c r="P1015" i="1"/>
  <c r="P1014" i="1"/>
  <c r="P1013" i="1"/>
  <c r="P1012" i="1"/>
  <c r="P1011" i="1"/>
  <c r="P1010" i="1"/>
  <c r="P1009" i="1"/>
  <c r="P1008" i="1"/>
  <c r="P1007" i="1"/>
  <c r="P1006" i="1"/>
  <c r="P1005" i="1"/>
  <c r="P1004" i="1"/>
  <c r="P1003" i="1"/>
  <c r="P1002" i="1"/>
  <c r="P1001" i="1"/>
  <c r="P1000" i="1"/>
  <c r="P999" i="1"/>
  <c r="P998" i="1"/>
  <c r="P997" i="1"/>
  <c r="P996" i="1"/>
  <c r="P995" i="1"/>
  <c r="P994" i="1"/>
  <c r="P993" i="1"/>
  <c r="P992" i="1"/>
  <c r="P991" i="1"/>
  <c r="P990" i="1"/>
  <c r="P989" i="1"/>
  <c r="P988" i="1"/>
  <c r="P987" i="1"/>
  <c r="P986" i="1"/>
  <c r="P985" i="1"/>
  <c r="P984" i="1"/>
  <c r="P983" i="1"/>
  <c r="P982" i="1"/>
  <c r="P981" i="1"/>
  <c r="P980" i="1"/>
  <c r="P979" i="1"/>
  <c r="P978" i="1"/>
  <c r="P977" i="1"/>
  <c r="P976" i="1"/>
  <c r="P975" i="1"/>
  <c r="P974" i="1"/>
  <c r="P973" i="1"/>
  <c r="P972" i="1"/>
  <c r="P971" i="1"/>
  <c r="P970" i="1"/>
  <c r="P969" i="1"/>
  <c r="P968" i="1"/>
  <c r="P967" i="1"/>
  <c r="P966" i="1"/>
  <c r="P965" i="1"/>
  <c r="P964" i="1"/>
  <c r="P963" i="1"/>
  <c r="P962" i="1"/>
  <c r="P961" i="1"/>
  <c r="P960" i="1"/>
  <c r="Q960" i="1"/>
  <c r="P959" i="1"/>
  <c r="P958" i="1"/>
  <c r="P957" i="1"/>
  <c r="P956" i="1"/>
  <c r="P955" i="1"/>
  <c r="P954" i="1"/>
  <c r="P953" i="1"/>
  <c r="P952" i="1"/>
  <c r="P951" i="1"/>
  <c r="T1022" i="1" l="1"/>
  <c r="T956" i="1"/>
  <c r="Q996" i="1"/>
  <c r="R996" i="1" s="1"/>
  <c r="O996" i="1" s="1"/>
  <c r="Q955" i="1"/>
  <c r="R955" i="1" s="1"/>
  <c r="O955" i="1" s="1"/>
  <c r="Q977" i="1"/>
  <c r="R977" i="1" s="1"/>
  <c r="O977" i="1" s="1"/>
  <c r="T995" i="1"/>
  <c r="Q980" i="1"/>
  <c r="R980" i="1" s="1"/>
  <c r="O980" i="1" s="1"/>
  <c r="R956" i="1"/>
  <c r="O956" i="1" s="1"/>
  <c r="Q957" i="1"/>
  <c r="R957" i="1" s="1"/>
  <c r="O957" i="1" s="1"/>
  <c r="Q988" i="1"/>
  <c r="R988" i="1" s="1"/>
  <c r="O988" i="1" s="1"/>
  <c r="R1020" i="1"/>
  <c r="O1020" i="1" s="1"/>
  <c r="T970" i="1"/>
  <c r="T999" i="1"/>
  <c r="Q1029" i="1"/>
  <c r="R1029" i="1" s="1"/>
  <c r="Q969" i="1"/>
  <c r="R969" i="1" s="1"/>
  <c r="O969" i="1" s="1"/>
  <c r="R1017" i="1"/>
  <c r="O1017" i="1" s="1"/>
  <c r="Q1030" i="1"/>
  <c r="R1030" i="1" s="1"/>
  <c r="O1030" i="1" s="1"/>
  <c r="T979" i="1"/>
  <c r="R1032" i="1"/>
  <c r="O1032" i="1" s="1"/>
  <c r="Q993" i="1"/>
  <c r="R993" i="1" s="1"/>
  <c r="O993" i="1" s="1"/>
  <c r="Q982" i="1"/>
  <c r="R982" i="1" s="1"/>
  <c r="O982" i="1" s="1"/>
  <c r="Q973" i="1"/>
  <c r="R973" i="1" s="1"/>
  <c r="O973" i="1" s="1"/>
  <c r="T954" i="1"/>
  <c r="Q963" i="1"/>
  <c r="R963" i="1" s="1"/>
  <c r="O963" i="1" s="1"/>
  <c r="T964" i="1"/>
  <c r="T984" i="1"/>
  <c r="Q1003" i="1"/>
  <c r="R1003" i="1" s="1"/>
  <c r="O1003" i="1" s="1"/>
  <c r="R964" i="1"/>
  <c r="O964" i="1" s="1"/>
  <c r="R976" i="1"/>
  <c r="O976" i="1" s="1"/>
  <c r="Q1013" i="1"/>
  <c r="R1013" i="1" s="1"/>
  <c r="O1013" i="1" s="1"/>
  <c r="R984" i="1"/>
  <c r="O984" i="1" s="1"/>
  <c r="T986" i="1"/>
  <c r="R1000" i="1"/>
  <c r="O1000" i="1" s="1"/>
  <c r="Q1026" i="1"/>
  <c r="R1026" i="1" s="1"/>
  <c r="O1026" i="1" s="1"/>
  <c r="R970" i="1"/>
  <c r="O970" i="1" s="1"/>
  <c r="T1002" i="1"/>
  <c r="R1022" i="1"/>
  <c r="O1022" i="1" s="1"/>
  <c r="Q966" i="1"/>
  <c r="R966" i="1" s="1"/>
  <c r="O966" i="1" s="1"/>
  <c r="Q997" i="1"/>
  <c r="R997" i="1" s="1"/>
  <c r="O997" i="1" s="1"/>
  <c r="T1023" i="1"/>
  <c r="Q990" i="1"/>
  <c r="R990" i="1" s="1"/>
  <c r="O990" i="1" s="1"/>
  <c r="Q1006" i="1"/>
  <c r="R1006" i="1" s="1"/>
  <c r="O1006" i="1" s="1"/>
  <c r="T1015" i="1"/>
  <c r="T1032" i="1"/>
  <c r="Q958" i="1"/>
  <c r="R958" i="1" s="1"/>
  <c r="O958" i="1" s="1"/>
  <c r="Q983" i="1"/>
  <c r="R983" i="1" s="1"/>
  <c r="O983" i="1" s="1"/>
  <c r="R1015" i="1"/>
  <c r="O1015" i="1" s="1"/>
  <c r="Q967" i="1"/>
  <c r="R967" i="1" s="1"/>
  <c r="O967" i="1" s="1"/>
  <c r="R999" i="1"/>
  <c r="O999" i="1" s="1"/>
  <c r="R968" i="1"/>
  <c r="O968" i="1" s="1"/>
  <c r="Q1010" i="1"/>
  <c r="R1010" i="1" s="1"/>
  <c r="O1010" i="1" s="1"/>
  <c r="R1002" i="1"/>
  <c r="O1002" i="1" s="1"/>
  <c r="R995" i="1"/>
  <c r="O995" i="1" s="1"/>
  <c r="T976" i="1"/>
  <c r="Q989" i="1"/>
  <c r="R989" i="1" s="1"/>
  <c r="O989" i="1" s="1"/>
  <c r="Q1009" i="1"/>
  <c r="R1009" i="1" s="1"/>
  <c r="O1009" i="1" s="1"/>
  <c r="R1016" i="1"/>
  <c r="O1016" i="1" s="1"/>
  <c r="R1023" i="1"/>
  <c r="O1023" i="1" s="1"/>
  <c r="T1016" i="1"/>
  <c r="T972" i="1"/>
  <c r="T978" i="1"/>
  <c r="T1017" i="1"/>
  <c r="Q1024" i="1"/>
  <c r="R1024" i="1" s="1"/>
  <c r="O1024" i="1" s="1"/>
  <c r="Q953" i="1"/>
  <c r="R953" i="1" s="1"/>
  <c r="Q959" i="1"/>
  <c r="R959" i="1" s="1"/>
  <c r="O959" i="1" s="1"/>
  <c r="Q985" i="1"/>
  <c r="R985" i="1" s="1"/>
  <c r="O985" i="1" s="1"/>
  <c r="R960" i="1"/>
  <c r="O960" i="1" s="1"/>
  <c r="R979" i="1"/>
  <c r="O979" i="1" s="1"/>
  <c r="R986" i="1"/>
  <c r="O986" i="1" s="1"/>
  <c r="T992" i="1"/>
  <c r="Q1005" i="1"/>
  <c r="R1005" i="1" s="1"/>
  <c r="O1005" i="1" s="1"/>
  <c r="T1012" i="1"/>
  <c r="Q1025" i="1"/>
  <c r="R1025" i="1" s="1"/>
  <c r="O1025" i="1" s="1"/>
  <c r="Q1031" i="1"/>
  <c r="R1031" i="1" s="1"/>
  <c r="O1031" i="1" s="1"/>
  <c r="Q965" i="1"/>
  <c r="R965" i="1" s="1"/>
  <c r="O965" i="1" s="1"/>
  <c r="Q1004" i="1"/>
  <c r="R1004" i="1" s="1"/>
  <c r="O1004" i="1" s="1"/>
  <c r="R954" i="1"/>
  <c r="O954" i="1" s="1"/>
  <c r="T960" i="1"/>
  <c r="Q974" i="1"/>
  <c r="R974" i="1" s="1"/>
  <c r="O974" i="1" s="1"/>
  <c r="Q987" i="1"/>
  <c r="R987" i="1" s="1"/>
  <c r="O987" i="1" s="1"/>
  <c r="T1000" i="1"/>
  <c r="T1020" i="1"/>
  <c r="R962" i="1"/>
  <c r="O962" i="1" s="1"/>
  <c r="Q1007" i="1"/>
  <c r="R1007" i="1" s="1"/>
  <c r="O1007" i="1" s="1"/>
  <c r="Q1027" i="1"/>
  <c r="R1027" i="1" s="1"/>
  <c r="T962" i="1"/>
  <c r="T968" i="1"/>
  <c r="Q994" i="1"/>
  <c r="R994" i="1" s="1"/>
  <c r="O994" i="1" s="1"/>
  <c r="Q1014" i="1"/>
  <c r="R1014" i="1" s="1"/>
  <c r="O1014" i="1" s="1"/>
  <c r="Q975" i="1"/>
  <c r="R975" i="1" s="1"/>
  <c r="O975" i="1" s="1"/>
  <c r="R972" i="1"/>
  <c r="O972" i="1" s="1"/>
  <c r="R978" i="1"/>
  <c r="O978" i="1" s="1"/>
  <c r="R992" i="1"/>
  <c r="O992" i="1" s="1"/>
  <c r="R1012" i="1"/>
  <c r="O1012" i="1" s="1"/>
  <c r="Q961" i="1"/>
  <c r="R961" i="1" s="1"/>
  <c r="O961" i="1" s="1"/>
  <c r="Q971" i="1"/>
  <c r="R971" i="1" s="1"/>
  <c r="O971" i="1" s="1"/>
  <c r="Q981" i="1"/>
  <c r="R981" i="1" s="1"/>
  <c r="O981" i="1" s="1"/>
  <c r="Q991" i="1"/>
  <c r="R991" i="1" s="1"/>
  <c r="O991" i="1" s="1"/>
  <c r="Q1001" i="1"/>
  <c r="R1001" i="1" s="1"/>
  <c r="O1001" i="1" s="1"/>
  <c r="Q1011" i="1"/>
  <c r="R1011" i="1" s="1"/>
  <c r="O1011" i="1" s="1"/>
  <c r="Q1021" i="1"/>
  <c r="R1021" i="1" s="1"/>
  <c r="O1021" i="1" s="1"/>
  <c r="Q951" i="1"/>
  <c r="R951" i="1" s="1"/>
  <c r="Q1028" i="1"/>
  <c r="R1028" i="1" s="1"/>
  <c r="O1028" i="1" s="1"/>
  <c r="Q998" i="1"/>
  <c r="R998" i="1" s="1"/>
  <c r="O998" i="1" s="1"/>
  <c r="Q1008" i="1"/>
  <c r="R1008" i="1" s="1"/>
  <c r="O1008" i="1" s="1"/>
  <c r="Q1018" i="1"/>
  <c r="R1018" i="1" s="1"/>
  <c r="O1018" i="1" s="1"/>
  <c r="Q952" i="1"/>
  <c r="R952" i="1" s="1"/>
  <c r="O952" i="1" s="1"/>
  <c r="Q1019" i="1"/>
  <c r="R1019" i="1" s="1"/>
  <c r="O1019" i="1" s="1"/>
  <c r="I870" i="1" l="1"/>
  <c r="Q870" i="1" s="1"/>
  <c r="I871" i="1"/>
  <c r="T871" i="1" s="1"/>
  <c r="I872" i="1"/>
  <c r="T872" i="1" s="1"/>
  <c r="I873" i="1"/>
  <c r="T873" i="1" s="1"/>
  <c r="I874" i="1"/>
  <c r="T874" i="1" s="1"/>
  <c r="I875" i="1"/>
  <c r="T875" i="1" s="1"/>
  <c r="I876" i="1"/>
  <c r="Q876" i="1" s="1"/>
  <c r="I877" i="1"/>
  <c r="T877" i="1" s="1"/>
  <c r="I878" i="1"/>
  <c r="I879" i="1"/>
  <c r="T879" i="1" s="1"/>
  <c r="I880" i="1"/>
  <c r="Q880" i="1" s="1"/>
  <c r="I881" i="1"/>
  <c r="T881" i="1" s="1"/>
  <c r="I882" i="1"/>
  <c r="T882" i="1" s="1"/>
  <c r="I883" i="1"/>
  <c r="T883" i="1" s="1"/>
  <c r="I884" i="1"/>
  <c r="T884" i="1" s="1"/>
  <c r="I885" i="1"/>
  <c r="T885" i="1" s="1"/>
  <c r="I886" i="1"/>
  <c r="Q886" i="1" s="1"/>
  <c r="I887" i="1"/>
  <c r="T887" i="1" s="1"/>
  <c r="I888" i="1"/>
  <c r="T888" i="1" s="1"/>
  <c r="I889" i="1"/>
  <c r="T889" i="1" s="1"/>
  <c r="I890" i="1"/>
  <c r="T890" i="1" s="1"/>
  <c r="I891" i="1"/>
  <c r="T891" i="1" s="1"/>
  <c r="I892" i="1"/>
  <c r="T892" i="1" s="1"/>
  <c r="I893" i="1"/>
  <c r="T893" i="1" s="1"/>
  <c r="I894" i="1"/>
  <c r="T894" i="1" s="1"/>
  <c r="I895" i="1"/>
  <c r="T895" i="1" s="1"/>
  <c r="I896" i="1"/>
  <c r="Q896" i="1" s="1"/>
  <c r="I897" i="1"/>
  <c r="T897" i="1" s="1"/>
  <c r="I898" i="1"/>
  <c r="I899" i="1"/>
  <c r="T899" i="1" s="1"/>
  <c r="I900" i="1"/>
  <c r="Q900" i="1" s="1"/>
  <c r="I901" i="1"/>
  <c r="T901" i="1" s="1"/>
  <c r="I902" i="1"/>
  <c r="T902" i="1" s="1"/>
  <c r="I903" i="1"/>
  <c r="Q903" i="1" s="1"/>
  <c r="I904" i="1"/>
  <c r="T904" i="1" s="1"/>
  <c r="I905" i="1"/>
  <c r="T905" i="1" s="1"/>
  <c r="I906" i="1"/>
  <c r="T906" i="1" s="1"/>
  <c r="I907" i="1"/>
  <c r="T907" i="1" s="1"/>
  <c r="I908" i="1"/>
  <c r="T908" i="1" s="1"/>
  <c r="I909" i="1"/>
  <c r="T909" i="1" s="1"/>
  <c r="I910" i="1"/>
  <c r="T910" i="1" s="1"/>
  <c r="I911" i="1"/>
  <c r="T911" i="1" s="1"/>
  <c r="I912" i="1"/>
  <c r="T912" i="1" s="1"/>
  <c r="I913" i="1"/>
  <c r="T913" i="1" s="1"/>
  <c r="I914" i="1"/>
  <c r="T914" i="1" s="1"/>
  <c r="I915" i="1"/>
  <c r="T915" i="1" s="1"/>
  <c r="I916" i="1"/>
  <c r="Q916" i="1" s="1"/>
  <c r="I917" i="1"/>
  <c r="T917" i="1" s="1"/>
  <c r="I918" i="1"/>
  <c r="I919" i="1"/>
  <c r="T919" i="1" s="1"/>
  <c r="I920" i="1"/>
  <c r="T920" i="1" s="1"/>
  <c r="I921" i="1"/>
  <c r="Q921" i="1" s="1"/>
  <c r="I922" i="1"/>
  <c r="T922" i="1" s="1"/>
  <c r="I923" i="1"/>
  <c r="T923" i="1" s="1"/>
  <c r="I924" i="1"/>
  <c r="T924" i="1" s="1"/>
  <c r="I925" i="1"/>
  <c r="T925" i="1" s="1"/>
  <c r="I926" i="1"/>
  <c r="T926" i="1" s="1"/>
  <c r="I927" i="1"/>
  <c r="T927" i="1" s="1"/>
  <c r="I928" i="1"/>
  <c r="T928" i="1" s="1"/>
  <c r="I929" i="1"/>
  <c r="T929" i="1" s="1"/>
  <c r="I930" i="1"/>
  <c r="Q930" i="1" s="1"/>
  <c r="I931" i="1"/>
  <c r="T931" i="1" s="1"/>
  <c r="I932" i="1"/>
  <c r="T932" i="1" s="1"/>
  <c r="I933" i="1"/>
  <c r="Q933" i="1" s="1"/>
  <c r="I934" i="1"/>
  <c r="T934" i="1" s="1"/>
  <c r="I935" i="1"/>
  <c r="T935" i="1" s="1"/>
  <c r="I936" i="1"/>
  <c r="T936" i="1" s="1"/>
  <c r="I937" i="1"/>
  <c r="T937" i="1" s="1"/>
  <c r="I938" i="1"/>
  <c r="T938" i="1" s="1"/>
  <c r="I939" i="1"/>
  <c r="T939" i="1" s="1"/>
  <c r="I940" i="1"/>
  <c r="T940" i="1" s="1"/>
  <c r="I941" i="1"/>
  <c r="T941" i="1" s="1"/>
  <c r="I942" i="1"/>
  <c r="T942" i="1" s="1"/>
  <c r="I943" i="1"/>
  <c r="T943" i="1" s="1"/>
  <c r="I944" i="1"/>
  <c r="Q944" i="1" s="1"/>
  <c r="I945" i="1"/>
  <c r="T945" i="1" s="1"/>
  <c r="I946" i="1"/>
  <c r="T946" i="1" s="1"/>
  <c r="I947" i="1"/>
  <c r="T947" i="1" s="1"/>
  <c r="I948" i="1"/>
  <c r="T948" i="1" s="1"/>
  <c r="I869" i="1"/>
  <c r="T869" i="1" s="1"/>
  <c r="P948" i="1"/>
  <c r="P947" i="1"/>
  <c r="P946" i="1"/>
  <c r="P945" i="1"/>
  <c r="P944" i="1"/>
  <c r="P943" i="1"/>
  <c r="P942" i="1"/>
  <c r="P941" i="1"/>
  <c r="P940" i="1"/>
  <c r="P939" i="1"/>
  <c r="P938" i="1"/>
  <c r="P937" i="1"/>
  <c r="P936" i="1"/>
  <c r="P935" i="1"/>
  <c r="P934" i="1"/>
  <c r="P933" i="1"/>
  <c r="P932" i="1"/>
  <c r="P931" i="1"/>
  <c r="P930" i="1"/>
  <c r="P929" i="1"/>
  <c r="P928" i="1"/>
  <c r="P927" i="1"/>
  <c r="P926" i="1"/>
  <c r="P925" i="1"/>
  <c r="P924" i="1"/>
  <c r="P923" i="1"/>
  <c r="P922" i="1"/>
  <c r="P921" i="1"/>
  <c r="P920" i="1"/>
  <c r="P919" i="1"/>
  <c r="P918" i="1"/>
  <c r="T918" i="1"/>
  <c r="P917" i="1"/>
  <c r="P916" i="1"/>
  <c r="P915" i="1"/>
  <c r="P914" i="1"/>
  <c r="P913" i="1"/>
  <c r="P912" i="1"/>
  <c r="P911" i="1"/>
  <c r="P910" i="1"/>
  <c r="P909" i="1"/>
  <c r="P908" i="1"/>
  <c r="P907" i="1"/>
  <c r="P906" i="1"/>
  <c r="P905" i="1"/>
  <c r="P904" i="1"/>
  <c r="P903" i="1"/>
  <c r="P902" i="1"/>
  <c r="P901" i="1"/>
  <c r="P900" i="1"/>
  <c r="P899" i="1"/>
  <c r="P898" i="1"/>
  <c r="T898" i="1"/>
  <c r="P897" i="1"/>
  <c r="P896" i="1"/>
  <c r="P895" i="1"/>
  <c r="P894" i="1"/>
  <c r="P893" i="1"/>
  <c r="P892" i="1"/>
  <c r="P891" i="1"/>
  <c r="P890" i="1"/>
  <c r="P889" i="1"/>
  <c r="P888" i="1"/>
  <c r="P887" i="1"/>
  <c r="P886" i="1"/>
  <c r="P885" i="1"/>
  <c r="P884" i="1"/>
  <c r="P883" i="1"/>
  <c r="P882" i="1"/>
  <c r="P881" i="1"/>
  <c r="P880" i="1"/>
  <c r="P879" i="1"/>
  <c r="P878" i="1"/>
  <c r="T878" i="1"/>
  <c r="P877" i="1"/>
  <c r="P876" i="1"/>
  <c r="P875" i="1"/>
  <c r="P874" i="1"/>
  <c r="P873" i="1"/>
  <c r="P872" i="1"/>
  <c r="P871" i="1"/>
  <c r="P870" i="1"/>
  <c r="P869" i="1"/>
  <c r="T933" i="1" l="1"/>
  <c r="T900" i="1"/>
  <c r="Q913" i="1"/>
  <c r="R913" i="1" s="1"/>
  <c r="O913" i="1" s="1"/>
  <c r="Q906" i="1"/>
  <c r="R906" i="1" s="1"/>
  <c r="O906" i="1" s="1"/>
  <c r="R886" i="1"/>
  <c r="O886" i="1" s="1"/>
  <c r="Q926" i="1"/>
  <c r="R926" i="1" s="1"/>
  <c r="O926" i="1" s="1"/>
  <c r="Q946" i="1"/>
  <c r="R946" i="1" s="1"/>
  <c r="O946" i="1" s="1"/>
  <c r="R903" i="1"/>
  <c r="O903" i="1" s="1"/>
  <c r="Q940" i="1"/>
  <c r="R940" i="1" s="1"/>
  <c r="O940" i="1" s="1"/>
  <c r="R900" i="1"/>
  <c r="O900" i="1" s="1"/>
  <c r="R916" i="1"/>
  <c r="O916" i="1" s="1"/>
  <c r="T903" i="1"/>
  <c r="Q869" i="1"/>
  <c r="R869" i="1" s="1"/>
  <c r="Q881" i="1"/>
  <c r="R881" i="1" s="1"/>
  <c r="O881" i="1" s="1"/>
  <c r="Q941" i="1"/>
  <c r="R941" i="1" s="1"/>
  <c r="T921" i="1"/>
  <c r="Q942" i="1"/>
  <c r="R942" i="1" s="1"/>
  <c r="O942" i="1" s="1"/>
  <c r="Q936" i="1"/>
  <c r="R936" i="1" s="1"/>
  <c r="O936" i="1" s="1"/>
  <c r="Q883" i="1"/>
  <c r="R883" i="1" s="1"/>
  <c r="O883" i="1" s="1"/>
  <c r="R880" i="1"/>
  <c r="O880" i="1" s="1"/>
  <c r="R930" i="1"/>
  <c r="O930" i="1" s="1"/>
  <c r="Q901" i="1"/>
  <c r="R901" i="1" s="1"/>
  <c r="O901" i="1" s="1"/>
  <c r="Q923" i="1"/>
  <c r="R923" i="1" s="1"/>
  <c r="O923" i="1" s="1"/>
  <c r="R944" i="1"/>
  <c r="O944" i="1" s="1"/>
  <c r="Q873" i="1"/>
  <c r="R873" i="1" s="1"/>
  <c r="O873" i="1" s="1"/>
  <c r="T880" i="1"/>
  <c r="T916" i="1"/>
  <c r="T944" i="1"/>
  <c r="Q931" i="1"/>
  <c r="R931" i="1" s="1"/>
  <c r="O931" i="1" s="1"/>
  <c r="R896" i="1"/>
  <c r="O896" i="1" s="1"/>
  <c r="Q910" i="1"/>
  <c r="R910" i="1" s="1"/>
  <c r="O910" i="1" s="1"/>
  <c r="T930" i="1"/>
  <c r="T896" i="1"/>
  <c r="R876" i="1"/>
  <c r="O876" i="1" s="1"/>
  <c r="Q890" i="1"/>
  <c r="R890" i="1" s="1"/>
  <c r="O890" i="1" s="1"/>
  <c r="R933" i="1"/>
  <c r="O933" i="1" s="1"/>
  <c r="Q911" i="1"/>
  <c r="R911" i="1" s="1"/>
  <c r="O911" i="1" s="1"/>
  <c r="T876" i="1"/>
  <c r="Q947" i="1"/>
  <c r="R947" i="1" s="1"/>
  <c r="O947" i="1" s="1"/>
  <c r="Q920" i="1"/>
  <c r="R920" i="1" s="1"/>
  <c r="O920" i="1" s="1"/>
  <c r="Q891" i="1"/>
  <c r="R891" i="1" s="1"/>
  <c r="O891" i="1" s="1"/>
  <c r="Q948" i="1"/>
  <c r="R948" i="1" s="1"/>
  <c r="O948" i="1" s="1"/>
  <c r="R921" i="1"/>
  <c r="O921" i="1" s="1"/>
  <c r="Q871" i="1"/>
  <c r="R871" i="1" s="1"/>
  <c r="Q943" i="1"/>
  <c r="R943" i="1" s="1"/>
  <c r="O943" i="1" s="1"/>
  <c r="Q893" i="1"/>
  <c r="R893" i="1" s="1"/>
  <c r="O893" i="1" s="1"/>
  <c r="T886" i="1"/>
  <c r="R870" i="1"/>
  <c r="O870" i="1" s="1"/>
  <c r="Q877" i="1"/>
  <c r="R877" i="1" s="1"/>
  <c r="O877" i="1" s="1"/>
  <c r="Q897" i="1"/>
  <c r="R897" i="1" s="1"/>
  <c r="O897" i="1" s="1"/>
  <c r="Q907" i="1"/>
  <c r="R907" i="1" s="1"/>
  <c r="O907" i="1" s="1"/>
  <c r="Q917" i="1"/>
  <c r="R917" i="1" s="1"/>
  <c r="O917" i="1" s="1"/>
  <c r="Q927" i="1"/>
  <c r="R927" i="1" s="1"/>
  <c r="O927" i="1" s="1"/>
  <c r="Q937" i="1"/>
  <c r="R937" i="1" s="1"/>
  <c r="O937" i="1" s="1"/>
  <c r="Q887" i="1"/>
  <c r="R887" i="1" s="1"/>
  <c r="O887" i="1" s="1"/>
  <c r="T870" i="1"/>
  <c r="Q874" i="1"/>
  <c r="R874" i="1" s="1"/>
  <c r="O874" i="1" s="1"/>
  <c r="Q884" i="1"/>
  <c r="R884" i="1" s="1"/>
  <c r="O884" i="1" s="1"/>
  <c r="Q894" i="1"/>
  <c r="R894" i="1" s="1"/>
  <c r="O894" i="1" s="1"/>
  <c r="Q904" i="1"/>
  <c r="R904" i="1" s="1"/>
  <c r="O904" i="1" s="1"/>
  <c r="Q914" i="1"/>
  <c r="R914" i="1" s="1"/>
  <c r="O914" i="1" s="1"/>
  <c r="Q924" i="1"/>
  <c r="R924" i="1" s="1"/>
  <c r="O924" i="1" s="1"/>
  <c r="Q934" i="1"/>
  <c r="R934" i="1" s="1"/>
  <c r="O934" i="1" s="1"/>
  <c r="Q878" i="1"/>
  <c r="R878" i="1" s="1"/>
  <c r="O878" i="1" s="1"/>
  <c r="Q888" i="1"/>
  <c r="R888" i="1" s="1"/>
  <c r="O888" i="1" s="1"/>
  <c r="Q898" i="1"/>
  <c r="R898" i="1" s="1"/>
  <c r="O898" i="1" s="1"/>
  <c r="Q908" i="1"/>
  <c r="R908" i="1" s="1"/>
  <c r="O908" i="1" s="1"/>
  <c r="Q918" i="1"/>
  <c r="R918" i="1" s="1"/>
  <c r="O918" i="1" s="1"/>
  <c r="Q928" i="1"/>
  <c r="R928" i="1" s="1"/>
  <c r="O928" i="1" s="1"/>
  <c r="Q938" i="1"/>
  <c r="R938" i="1" s="1"/>
  <c r="O938" i="1" s="1"/>
  <c r="Q945" i="1"/>
  <c r="R945" i="1" s="1"/>
  <c r="O945" i="1" s="1"/>
  <c r="Q875" i="1"/>
  <c r="R875" i="1" s="1"/>
  <c r="O875" i="1" s="1"/>
  <c r="Q885" i="1"/>
  <c r="R885" i="1" s="1"/>
  <c r="O885" i="1" s="1"/>
  <c r="Q895" i="1"/>
  <c r="R895" i="1" s="1"/>
  <c r="O895" i="1" s="1"/>
  <c r="Q905" i="1"/>
  <c r="R905" i="1" s="1"/>
  <c r="O905" i="1" s="1"/>
  <c r="Q915" i="1"/>
  <c r="R915" i="1" s="1"/>
  <c r="O915" i="1" s="1"/>
  <c r="Q925" i="1"/>
  <c r="R925" i="1" s="1"/>
  <c r="O925" i="1" s="1"/>
  <c r="Q935" i="1"/>
  <c r="R935" i="1" s="1"/>
  <c r="O935" i="1" s="1"/>
  <c r="Q872" i="1"/>
  <c r="R872" i="1" s="1"/>
  <c r="O872" i="1" s="1"/>
  <c r="Q882" i="1"/>
  <c r="R882" i="1" s="1"/>
  <c r="O882" i="1" s="1"/>
  <c r="Q892" i="1"/>
  <c r="R892" i="1" s="1"/>
  <c r="O892" i="1" s="1"/>
  <c r="Q902" i="1"/>
  <c r="R902" i="1" s="1"/>
  <c r="O902" i="1" s="1"/>
  <c r="Q912" i="1"/>
  <c r="R912" i="1" s="1"/>
  <c r="O912" i="1" s="1"/>
  <c r="Q922" i="1"/>
  <c r="R922" i="1" s="1"/>
  <c r="O922" i="1" s="1"/>
  <c r="Q932" i="1"/>
  <c r="R932" i="1" s="1"/>
  <c r="O932" i="1" s="1"/>
  <c r="Q879" i="1"/>
  <c r="R879" i="1" s="1"/>
  <c r="O879" i="1" s="1"/>
  <c r="Q889" i="1"/>
  <c r="R889" i="1" s="1"/>
  <c r="O889" i="1" s="1"/>
  <c r="Q899" i="1"/>
  <c r="R899" i="1" s="1"/>
  <c r="O899" i="1" s="1"/>
  <c r="Q909" i="1"/>
  <c r="R909" i="1" s="1"/>
  <c r="O909" i="1" s="1"/>
  <c r="Q919" i="1"/>
  <c r="R919" i="1" s="1"/>
  <c r="O919" i="1" s="1"/>
  <c r="Q929" i="1"/>
  <c r="R929" i="1" s="1"/>
  <c r="O929" i="1" s="1"/>
  <c r="Q939" i="1"/>
  <c r="R939" i="1" s="1"/>
  <c r="O939" i="1" s="1"/>
  <c r="I682" i="1" l="1"/>
  <c r="T682" i="1" s="1"/>
  <c r="I683" i="1"/>
  <c r="Q683" i="1" s="1"/>
  <c r="I684" i="1"/>
  <c r="Q684" i="1" s="1"/>
  <c r="I685" i="1"/>
  <c r="T685" i="1" s="1"/>
  <c r="I686" i="1"/>
  <c r="Q686" i="1" s="1"/>
  <c r="I687" i="1"/>
  <c r="T687" i="1" s="1"/>
  <c r="I688" i="1"/>
  <c r="T688" i="1" s="1"/>
  <c r="I689" i="1"/>
  <c r="Q689" i="1" s="1"/>
  <c r="I690" i="1"/>
  <c r="Q690" i="1" s="1"/>
  <c r="I691" i="1"/>
  <c r="T691" i="1" s="1"/>
  <c r="I692" i="1"/>
  <c r="T692" i="1" s="1"/>
  <c r="I693" i="1"/>
  <c r="Q693" i="1" s="1"/>
  <c r="I694" i="1"/>
  <c r="Q694" i="1" s="1"/>
  <c r="I695" i="1"/>
  <c r="T695" i="1" s="1"/>
  <c r="I696" i="1"/>
  <c r="T696" i="1" s="1"/>
  <c r="I697" i="1"/>
  <c r="T697" i="1" s="1"/>
  <c r="I698" i="1"/>
  <c r="T698" i="1" s="1"/>
  <c r="I699" i="1"/>
  <c r="Q699" i="1" s="1"/>
  <c r="I700" i="1"/>
  <c r="T700" i="1" s="1"/>
  <c r="I701" i="1"/>
  <c r="T701" i="1" s="1"/>
  <c r="I702" i="1"/>
  <c r="I703" i="1"/>
  <c r="Q703" i="1" s="1"/>
  <c r="I704" i="1"/>
  <c r="Q704" i="1" s="1"/>
  <c r="I705" i="1"/>
  <c r="T705" i="1" s="1"/>
  <c r="I706" i="1"/>
  <c r="I707" i="1"/>
  <c r="T707" i="1" s="1"/>
  <c r="I708" i="1"/>
  <c r="T708" i="1" s="1"/>
  <c r="I709" i="1"/>
  <c r="T709" i="1" s="1"/>
  <c r="I710" i="1"/>
  <c r="T710" i="1" s="1"/>
  <c r="I711" i="1"/>
  <c r="Q711" i="1" s="1"/>
  <c r="I712" i="1"/>
  <c r="T712" i="1" s="1"/>
  <c r="I713" i="1"/>
  <c r="Q713" i="1" s="1"/>
  <c r="I714" i="1"/>
  <c r="Q714" i="1" s="1"/>
  <c r="I715" i="1"/>
  <c r="T715" i="1" s="1"/>
  <c r="I716" i="1"/>
  <c r="T716" i="1" s="1"/>
  <c r="I717" i="1"/>
  <c r="Q717" i="1" s="1"/>
  <c r="I718" i="1"/>
  <c r="T718" i="1" s="1"/>
  <c r="I719" i="1"/>
  <c r="T719" i="1" s="1"/>
  <c r="I720" i="1"/>
  <c r="T720" i="1" s="1"/>
  <c r="I721" i="1"/>
  <c r="T721" i="1" s="1"/>
  <c r="I722" i="1"/>
  <c r="I723" i="1"/>
  <c r="Q723" i="1" s="1"/>
  <c r="I724" i="1"/>
  <c r="Q724" i="1" s="1"/>
  <c r="I725" i="1"/>
  <c r="T725" i="1" s="1"/>
  <c r="I726" i="1"/>
  <c r="Q726" i="1" s="1"/>
  <c r="I727" i="1"/>
  <c r="T727" i="1" s="1"/>
  <c r="I728" i="1"/>
  <c r="T728" i="1" s="1"/>
  <c r="I729" i="1"/>
  <c r="Q729" i="1" s="1"/>
  <c r="I730" i="1"/>
  <c r="T730" i="1" s="1"/>
  <c r="I731" i="1"/>
  <c r="T731" i="1" s="1"/>
  <c r="I732" i="1"/>
  <c r="T732" i="1" s="1"/>
  <c r="I733" i="1"/>
  <c r="T733" i="1" s="1"/>
  <c r="I734" i="1"/>
  <c r="Q734" i="1" s="1"/>
  <c r="I735" i="1"/>
  <c r="T735" i="1" s="1"/>
  <c r="I736" i="1"/>
  <c r="T736" i="1" s="1"/>
  <c r="I737" i="1"/>
  <c r="T737" i="1" s="1"/>
  <c r="I738" i="1"/>
  <c r="T738" i="1" s="1"/>
  <c r="I739" i="1"/>
  <c r="Q739" i="1" s="1"/>
  <c r="I740" i="1"/>
  <c r="Q740" i="1" s="1"/>
  <c r="I741" i="1"/>
  <c r="T741" i="1" s="1"/>
  <c r="I742" i="1"/>
  <c r="T742" i="1" s="1"/>
  <c r="I743" i="1"/>
  <c r="T743" i="1" s="1"/>
  <c r="I744" i="1"/>
  <c r="Q744" i="1" s="1"/>
  <c r="I745" i="1"/>
  <c r="T745" i="1" s="1"/>
  <c r="I746" i="1"/>
  <c r="Q746" i="1" s="1"/>
  <c r="I747" i="1"/>
  <c r="Q747" i="1" s="1"/>
  <c r="I748" i="1"/>
  <c r="T748" i="1" s="1"/>
  <c r="I749" i="1"/>
  <c r="T749" i="1" s="1"/>
  <c r="I750" i="1"/>
  <c r="Q750" i="1" s="1"/>
  <c r="I751" i="1"/>
  <c r="T751" i="1" s="1"/>
  <c r="I752" i="1"/>
  <c r="T752" i="1" s="1"/>
  <c r="I753" i="1"/>
  <c r="T753" i="1" s="1"/>
  <c r="I754" i="1"/>
  <c r="Q754" i="1" s="1"/>
  <c r="I755" i="1"/>
  <c r="T755" i="1" s="1"/>
  <c r="I756" i="1"/>
  <c r="T756" i="1" s="1"/>
  <c r="I757" i="1"/>
  <c r="T757" i="1" s="1"/>
  <c r="I758" i="1"/>
  <c r="T758" i="1" s="1"/>
  <c r="I759" i="1"/>
  <c r="T759" i="1" s="1"/>
  <c r="I760" i="1"/>
  <c r="T760" i="1" s="1"/>
  <c r="I761" i="1"/>
  <c r="T761" i="1" s="1"/>
  <c r="I762" i="1"/>
  <c r="T762" i="1" s="1"/>
  <c r="I763" i="1"/>
  <c r="T763" i="1" s="1"/>
  <c r="I764" i="1"/>
  <c r="T764" i="1" s="1"/>
  <c r="I765" i="1"/>
  <c r="T765" i="1" s="1"/>
  <c r="I766" i="1"/>
  <c r="T766" i="1" s="1"/>
  <c r="I767" i="1"/>
  <c r="T767" i="1" s="1"/>
  <c r="I768" i="1"/>
  <c r="T768" i="1" s="1"/>
  <c r="I769" i="1"/>
  <c r="T769" i="1" s="1"/>
  <c r="I770" i="1"/>
  <c r="T770" i="1" s="1"/>
  <c r="I771" i="1"/>
  <c r="T771" i="1" s="1"/>
  <c r="I772" i="1"/>
  <c r="T772" i="1" s="1"/>
  <c r="I773" i="1"/>
  <c r="Q773" i="1" s="1"/>
  <c r="I774" i="1"/>
  <c r="Q774" i="1" s="1"/>
  <c r="I775" i="1"/>
  <c r="T775" i="1" s="1"/>
  <c r="I776" i="1"/>
  <c r="Q776" i="1" s="1"/>
  <c r="I777" i="1"/>
  <c r="T777" i="1" s="1"/>
  <c r="I778" i="1"/>
  <c r="T778" i="1" s="1"/>
  <c r="I779" i="1"/>
  <c r="T779" i="1" s="1"/>
  <c r="I780" i="1"/>
  <c r="T780" i="1" s="1"/>
  <c r="I781" i="1"/>
  <c r="T781" i="1" s="1"/>
  <c r="I782" i="1"/>
  <c r="T782" i="1" s="1"/>
  <c r="I783" i="1"/>
  <c r="T783" i="1" s="1"/>
  <c r="I784" i="1"/>
  <c r="Q784" i="1" s="1"/>
  <c r="I785" i="1"/>
  <c r="T785" i="1" s="1"/>
  <c r="I786" i="1"/>
  <c r="Q786" i="1" s="1"/>
  <c r="I787" i="1"/>
  <c r="T787" i="1" s="1"/>
  <c r="I788" i="1"/>
  <c r="T788" i="1" s="1"/>
  <c r="I789" i="1"/>
  <c r="Q789" i="1" s="1"/>
  <c r="I790" i="1"/>
  <c r="Q790" i="1" s="1"/>
  <c r="I791" i="1"/>
  <c r="T791" i="1" s="1"/>
  <c r="I792" i="1"/>
  <c r="T792" i="1" s="1"/>
  <c r="I793" i="1"/>
  <c r="T793" i="1" s="1"/>
  <c r="I794" i="1"/>
  <c r="T794" i="1" s="1"/>
  <c r="I795" i="1"/>
  <c r="T795" i="1" s="1"/>
  <c r="I796" i="1"/>
  <c r="Q796" i="1" s="1"/>
  <c r="I797" i="1"/>
  <c r="T797" i="1" s="1"/>
  <c r="I798" i="1"/>
  <c r="T798" i="1" s="1"/>
  <c r="I799" i="1"/>
  <c r="T799" i="1" s="1"/>
  <c r="I800" i="1"/>
  <c r="Q800" i="1" s="1"/>
  <c r="I801" i="1"/>
  <c r="T801" i="1" s="1"/>
  <c r="I802" i="1"/>
  <c r="T802" i="1" s="1"/>
  <c r="I803" i="1"/>
  <c r="T803" i="1" s="1"/>
  <c r="I804" i="1"/>
  <c r="Q804" i="1" s="1"/>
  <c r="I805" i="1"/>
  <c r="T805" i="1" s="1"/>
  <c r="I806" i="1"/>
  <c r="T806" i="1" s="1"/>
  <c r="I807" i="1"/>
  <c r="T807" i="1" s="1"/>
  <c r="I808" i="1"/>
  <c r="T808" i="1" s="1"/>
  <c r="I809" i="1"/>
  <c r="Q809" i="1" s="1"/>
  <c r="I810" i="1"/>
  <c r="T810" i="1" s="1"/>
  <c r="I811" i="1"/>
  <c r="Q811" i="1" s="1"/>
  <c r="I812" i="1"/>
  <c r="T812" i="1" s="1"/>
  <c r="I813" i="1"/>
  <c r="Q813" i="1" s="1"/>
  <c r="I814" i="1"/>
  <c r="Q814" i="1" s="1"/>
  <c r="I815" i="1"/>
  <c r="T815" i="1" s="1"/>
  <c r="I816" i="1"/>
  <c r="T816" i="1" s="1"/>
  <c r="I817" i="1"/>
  <c r="T817" i="1" s="1"/>
  <c r="I818" i="1"/>
  <c r="T818" i="1" s="1"/>
  <c r="I819" i="1"/>
  <c r="T819" i="1" s="1"/>
  <c r="I820" i="1"/>
  <c r="Q820" i="1" s="1"/>
  <c r="I821" i="1"/>
  <c r="T821" i="1" s="1"/>
  <c r="I822" i="1"/>
  <c r="T822" i="1" s="1"/>
  <c r="I823" i="1"/>
  <c r="Q823" i="1" s="1"/>
  <c r="I824" i="1"/>
  <c r="T824" i="1" s="1"/>
  <c r="I825" i="1"/>
  <c r="T825" i="1" s="1"/>
  <c r="I826" i="1"/>
  <c r="Q826" i="1" s="1"/>
  <c r="I827" i="1"/>
  <c r="T827" i="1" s="1"/>
  <c r="I828" i="1"/>
  <c r="T828" i="1" s="1"/>
  <c r="I829" i="1"/>
  <c r="T829" i="1" s="1"/>
  <c r="I830" i="1"/>
  <c r="Q830" i="1" s="1"/>
  <c r="I831" i="1"/>
  <c r="T831" i="1" s="1"/>
  <c r="I832" i="1"/>
  <c r="T832" i="1" s="1"/>
  <c r="I833" i="1"/>
  <c r="T833" i="1" s="1"/>
  <c r="I834" i="1"/>
  <c r="T834" i="1" s="1"/>
  <c r="I835" i="1"/>
  <c r="T835" i="1" s="1"/>
  <c r="I836" i="1"/>
  <c r="T836" i="1" s="1"/>
  <c r="I837" i="1"/>
  <c r="T837" i="1" s="1"/>
  <c r="I838" i="1"/>
  <c r="T838" i="1" s="1"/>
  <c r="I839" i="1"/>
  <c r="Q839" i="1" s="1"/>
  <c r="I840" i="1"/>
  <c r="Q840" i="1" s="1"/>
  <c r="I841" i="1"/>
  <c r="T841" i="1" s="1"/>
  <c r="I842" i="1"/>
  <c r="T842" i="1" s="1"/>
  <c r="I843" i="1"/>
  <c r="Q843" i="1" s="1"/>
  <c r="I844" i="1"/>
  <c r="Q844" i="1" s="1"/>
  <c r="I845" i="1"/>
  <c r="T845" i="1" s="1"/>
  <c r="I846" i="1"/>
  <c r="Q846" i="1" s="1"/>
  <c r="I847" i="1"/>
  <c r="T847" i="1" s="1"/>
  <c r="I848" i="1"/>
  <c r="Q848" i="1" s="1"/>
  <c r="I849" i="1"/>
  <c r="T849" i="1" s="1"/>
  <c r="I850" i="1"/>
  <c r="T850" i="1" s="1"/>
  <c r="I851" i="1"/>
  <c r="Q851" i="1" s="1"/>
  <c r="I852" i="1"/>
  <c r="T852" i="1" s="1"/>
  <c r="I853" i="1"/>
  <c r="Q853" i="1" s="1"/>
  <c r="I854" i="1"/>
  <c r="Q854" i="1" s="1"/>
  <c r="I855" i="1"/>
  <c r="T855" i="1" s="1"/>
  <c r="I856" i="1"/>
  <c r="T856" i="1" s="1"/>
  <c r="I857" i="1"/>
  <c r="Q857" i="1" s="1"/>
  <c r="I858" i="1"/>
  <c r="Q858" i="1" s="1"/>
  <c r="I859" i="1"/>
  <c r="T859" i="1" s="1"/>
  <c r="I860" i="1"/>
  <c r="T860" i="1" s="1"/>
  <c r="I861" i="1"/>
  <c r="T861" i="1" s="1"/>
  <c r="I862" i="1"/>
  <c r="T862" i="1" s="1"/>
  <c r="I863" i="1"/>
  <c r="T863" i="1" s="1"/>
  <c r="I864" i="1"/>
  <c r="Q864" i="1" s="1"/>
  <c r="I865" i="1"/>
  <c r="T865" i="1" s="1"/>
  <c r="I681" i="1"/>
  <c r="T681" i="1" s="1"/>
  <c r="P865" i="1"/>
  <c r="P864" i="1"/>
  <c r="P863" i="1"/>
  <c r="P862" i="1"/>
  <c r="P861" i="1"/>
  <c r="P860" i="1"/>
  <c r="P859" i="1"/>
  <c r="P858" i="1"/>
  <c r="P857" i="1"/>
  <c r="P856" i="1"/>
  <c r="P855" i="1"/>
  <c r="P854" i="1"/>
  <c r="P853" i="1"/>
  <c r="P852" i="1"/>
  <c r="P851" i="1"/>
  <c r="P850" i="1"/>
  <c r="P849" i="1"/>
  <c r="P848" i="1"/>
  <c r="P847" i="1"/>
  <c r="P846" i="1"/>
  <c r="P845" i="1"/>
  <c r="P844" i="1"/>
  <c r="P843" i="1"/>
  <c r="P842" i="1"/>
  <c r="P841" i="1"/>
  <c r="P840" i="1"/>
  <c r="P839" i="1"/>
  <c r="P838" i="1"/>
  <c r="P837" i="1"/>
  <c r="P836" i="1"/>
  <c r="P835" i="1"/>
  <c r="P834" i="1"/>
  <c r="P833" i="1"/>
  <c r="P832" i="1"/>
  <c r="P831" i="1"/>
  <c r="P830" i="1"/>
  <c r="P829" i="1"/>
  <c r="P828" i="1"/>
  <c r="P827" i="1"/>
  <c r="P826" i="1"/>
  <c r="P825" i="1"/>
  <c r="P824" i="1"/>
  <c r="P823" i="1"/>
  <c r="P822" i="1"/>
  <c r="P821" i="1"/>
  <c r="P820" i="1"/>
  <c r="P819" i="1"/>
  <c r="P818" i="1"/>
  <c r="P817" i="1"/>
  <c r="P816" i="1"/>
  <c r="P815" i="1"/>
  <c r="P814" i="1"/>
  <c r="P813" i="1"/>
  <c r="P812" i="1"/>
  <c r="T811" i="1"/>
  <c r="P811" i="1"/>
  <c r="P810" i="1"/>
  <c r="P809" i="1"/>
  <c r="P808" i="1"/>
  <c r="P807" i="1"/>
  <c r="P806" i="1"/>
  <c r="P805" i="1"/>
  <c r="P804" i="1"/>
  <c r="P803" i="1"/>
  <c r="P802" i="1"/>
  <c r="P801" i="1"/>
  <c r="P800" i="1"/>
  <c r="P799" i="1"/>
  <c r="P798" i="1"/>
  <c r="P797" i="1"/>
  <c r="P796" i="1"/>
  <c r="P795" i="1"/>
  <c r="P794" i="1"/>
  <c r="P793" i="1"/>
  <c r="P792" i="1"/>
  <c r="P791" i="1"/>
  <c r="P790" i="1"/>
  <c r="P789" i="1"/>
  <c r="P788" i="1"/>
  <c r="P787" i="1"/>
  <c r="P786" i="1"/>
  <c r="P785" i="1"/>
  <c r="P784" i="1"/>
  <c r="P783" i="1"/>
  <c r="P782" i="1"/>
  <c r="P781" i="1"/>
  <c r="P780" i="1"/>
  <c r="P779" i="1"/>
  <c r="P778" i="1"/>
  <c r="P777" i="1"/>
  <c r="P776" i="1"/>
  <c r="P775" i="1"/>
  <c r="P774" i="1"/>
  <c r="P773" i="1"/>
  <c r="P772" i="1"/>
  <c r="Q771" i="1"/>
  <c r="P771" i="1"/>
  <c r="P770" i="1"/>
  <c r="P769" i="1"/>
  <c r="P768" i="1"/>
  <c r="P767" i="1"/>
  <c r="P766" i="1"/>
  <c r="P765" i="1"/>
  <c r="P764" i="1"/>
  <c r="P763" i="1"/>
  <c r="P762" i="1"/>
  <c r="P761" i="1"/>
  <c r="P760" i="1"/>
  <c r="P759" i="1"/>
  <c r="P758" i="1"/>
  <c r="P757" i="1"/>
  <c r="P756" i="1"/>
  <c r="P755" i="1"/>
  <c r="P754" i="1"/>
  <c r="P753" i="1"/>
  <c r="P752" i="1"/>
  <c r="P751" i="1"/>
  <c r="P750" i="1"/>
  <c r="P749" i="1"/>
  <c r="P748" i="1"/>
  <c r="P747" i="1"/>
  <c r="P746" i="1"/>
  <c r="P745" i="1"/>
  <c r="P744" i="1"/>
  <c r="P743" i="1"/>
  <c r="P742" i="1"/>
  <c r="P741" i="1"/>
  <c r="P740" i="1"/>
  <c r="P739" i="1"/>
  <c r="P738" i="1"/>
  <c r="P737" i="1"/>
  <c r="P736" i="1"/>
  <c r="P735" i="1"/>
  <c r="P734" i="1"/>
  <c r="P733" i="1"/>
  <c r="P732" i="1"/>
  <c r="P731" i="1"/>
  <c r="P730" i="1"/>
  <c r="P729" i="1"/>
  <c r="P728" i="1"/>
  <c r="P727" i="1"/>
  <c r="P726" i="1"/>
  <c r="P725" i="1"/>
  <c r="P724" i="1"/>
  <c r="P723" i="1"/>
  <c r="P722" i="1"/>
  <c r="T722" i="1"/>
  <c r="P721" i="1"/>
  <c r="P720" i="1"/>
  <c r="P719" i="1"/>
  <c r="P718" i="1"/>
  <c r="P717" i="1"/>
  <c r="P716" i="1"/>
  <c r="P715" i="1"/>
  <c r="P714" i="1"/>
  <c r="P713" i="1"/>
  <c r="P712" i="1"/>
  <c r="P711" i="1"/>
  <c r="P710" i="1"/>
  <c r="P709" i="1"/>
  <c r="P708" i="1"/>
  <c r="P707" i="1"/>
  <c r="T706" i="1"/>
  <c r="Q706" i="1"/>
  <c r="P706" i="1"/>
  <c r="P705" i="1"/>
  <c r="P704" i="1"/>
  <c r="P703" i="1"/>
  <c r="P702" i="1"/>
  <c r="T702" i="1"/>
  <c r="P701" i="1"/>
  <c r="P700" i="1"/>
  <c r="P699" i="1"/>
  <c r="P698" i="1"/>
  <c r="P697" i="1"/>
  <c r="P696" i="1"/>
  <c r="P695" i="1"/>
  <c r="P694" i="1"/>
  <c r="P693" i="1"/>
  <c r="P692" i="1"/>
  <c r="P691" i="1"/>
  <c r="P690" i="1"/>
  <c r="T690" i="1"/>
  <c r="P689" i="1"/>
  <c r="P688" i="1"/>
  <c r="P687" i="1"/>
  <c r="P686" i="1"/>
  <c r="P685" i="1"/>
  <c r="P684" i="1"/>
  <c r="P683" i="1"/>
  <c r="Q682" i="1"/>
  <c r="P682" i="1"/>
  <c r="P681" i="1"/>
  <c r="T711" i="1" l="1"/>
  <c r="T848" i="1"/>
  <c r="T786" i="1"/>
  <c r="Q810" i="1"/>
  <c r="Q733" i="1"/>
  <c r="Q770" i="1"/>
  <c r="T790" i="1"/>
  <c r="Q710" i="1"/>
  <c r="R710" i="1" s="1"/>
  <c r="O710" i="1" s="1"/>
  <c r="Q730" i="1"/>
  <c r="R730" i="1" s="1"/>
  <c r="O730" i="1" s="1"/>
  <c r="T774" i="1"/>
  <c r="T686" i="1"/>
  <c r="T726" i="1"/>
  <c r="T826" i="1"/>
  <c r="T746" i="1"/>
  <c r="T729" i="1"/>
  <c r="Q731" i="1"/>
  <c r="R731" i="1" s="1"/>
  <c r="O731" i="1" s="1"/>
  <c r="Q791" i="1"/>
  <c r="R791" i="1" s="1"/>
  <c r="O791" i="1" s="1"/>
  <c r="Q691" i="1"/>
  <c r="R691" i="1" s="1"/>
  <c r="O691" i="1" s="1"/>
  <c r="Q751" i="1"/>
  <c r="R751" i="1" s="1"/>
  <c r="O751" i="1" s="1"/>
  <c r="Q831" i="1"/>
  <c r="R831" i="1" s="1"/>
  <c r="O831" i="1" s="1"/>
  <c r="Q827" i="1"/>
  <c r="R827" i="1" s="1"/>
  <c r="O827" i="1" s="1"/>
  <c r="Q727" i="1"/>
  <c r="R727" i="1" s="1"/>
  <c r="O727" i="1" s="1"/>
  <c r="T858" i="1"/>
  <c r="T813" i="1"/>
  <c r="T717" i="1"/>
  <c r="T846" i="1"/>
  <c r="Q716" i="1"/>
  <c r="R716" i="1" s="1"/>
  <c r="O716" i="1" s="1"/>
  <c r="Q806" i="1"/>
  <c r="R806" i="1" s="1"/>
  <c r="O806" i="1" s="1"/>
  <c r="Q766" i="1"/>
  <c r="R766" i="1" s="1"/>
  <c r="O766" i="1" s="1"/>
  <c r="T857" i="1"/>
  <c r="Q829" i="1"/>
  <c r="R829" i="1" s="1"/>
  <c r="O829" i="1" s="1"/>
  <c r="Q709" i="1"/>
  <c r="R709" i="1" s="1"/>
  <c r="O709" i="1" s="1"/>
  <c r="T789" i="1"/>
  <c r="Q749" i="1"/>
  <c r="R749" i="1" s="1"/>
  <c r="O749" i="1" s="1"/>
  <c r="T809" i="1"/>
  <c r="T689" i="1"/>
  <c r="R840" i="1"/>
  <c r="O840" i="1" s="1"/>
  <c r="R683" i="1"/>
  <c r="O683" i="1" s="1"/>
  <c r="R839" i="1"/>
  <c r="O839" i="1" s="1"/>
  <c r="T843" i="1"/>
  <c r="Q803" i="1"/>
  <c r="R803" i="1" s="1"/>
  <c r="O803" i="1" s="1"/>
  <c r="T723" i="1"/>
  <c r="T703" i="1"/>
  <c r="T713" i="1"/>
  <c r="Q753" i="1"/>
  <c r="R753" i="1" s="1"/>
  <c r="O753" i="1" s="1"/>
  <c r="T693" i="1"/>
  <c r="Q777" i="1"/>
  <c r="R777" i="1" s="1"/>
  <c r="O777" i="1" s="1"/>
  <c r="Q767" i="1"/>
  <c r="R767" i="1" s="1"/>
  <c r="O767" i="1" s="1"/>
  <c r="Q847" i="1"/>
  <c r="R847" i="1" s="1"/>
  <c r="Q707" i="1"/>
  <c r="R707" i="1" s="1"/>
  <c r="O707" i="1" s="1"/>
  <c r="Q807" i="1"/>
  <c r="R807" i="1" s="1"/>
  <c r="O807" i="1" s="1"/>
  <c r="T747" i="1"/>
  <c r="R864" i="1"/>
  <c r="O864" i="1" s="1"/>
  <c r="Q720" i="1"/>
  <c r="R720" i="1" s="1"/>
  <c r="O720" i="1" s="1"/>
  <c r="Q787" i="1"/>
  <c r="R787" i="1" s="1"/>
  <c r="O787" i="1" s="1"/>
  <c r="Q700" i="1"/>
  <c r="R700" i="1" s="1"/>
  <c r="O700" i="1" s="1"/>
  <c r="R746" i="1"/>
  <c r="O746" i="1" s="1"/>
  <c r="T796" i="1"/>
  <c r="Q797" i="1"/>
  <c r="R797" i="1" s="1"/>
  <c r="O797" i="1" s="1"/>
  <c r="Q833" i="1"/>
  <c r="R833" i="1" s="1"/>
  <c r="O833" i="1" s="1"/>
  <c r="R857" i="1"/>
  <c r="R810" i="1"/>
  <c r="O810" i="1" s="1"/>
  <c r="Q757" i="1"/>
  <c r="R757" i="1" s="1"/>
  <c r="O757" i="1" s="1"/>
  <c r="Q780" i="1"/>
  <c r="R780" i="1" s="1"/>
  <c r="O780" i="1" s="1"/>
  <c r="Q837" i="1"/>
  <c r="R837" i="1" s="1"/>
  <c r="O837" i="1" s="1"/>
  <c r="R830" i="1"/>
  <c r="O830" i="1" s="1"/>
  <c r="Q737" i="1"/>
  <c r="R737" i="1" s="1"/>
  <c r="O737" i="1" s="1"/>
  <c r="Q759" i="1"/>
  <c r="R759" i="1" s="1"/>
  <c r="O759" i="1" s="1"/>
  <c r="Q697" i="1"/>
  <c r="R697" i="1" s="1"/>
  <c r="O697" i="1" s="1"/>
  <c r="T851" i="1"/>
  <c r="R717" i="1"/>
  <c r="O717" i="1" s="1"/>
  <c r="Q760" i="1"/>
  <c r="R760" i="1" s="1"/>
  <c r="O760" i="1" s="1"/>
  <c r="T840" i="1"/>
  <c r="T739" i="1"/>
  <c r="Q817" i="1"/>
  <c r="R817" i="1" s="1"/>
  <c r="O817" i="1" s="1"/>
  <c r="R844" i="1"/>
  <c r="O844" i="1" s="1"/>
  <c r="T699" i="1"/>
  <c r="T740" i="1"/>
  <c r="R820" i="1"/>
  <c r="O820" i="1" s="1"/>
  <c r="R800" i="1"/>
  <c r="O800" i="1" s="1"/>
  <c r="R740" i="1"/>
  <c r="O740" i="1" s="1"/>
  <c r="R739" i="1"/>
  <c r="O739" i="1" s="1"/>
  <c r="R699" i="1"/>
  <c r="O699" i="1" s="1"/>
  <c r="Q834" i="1"/>
  <c r="R834" i="1" s="1"/>
  <c r="O834" i="1" s="1"/>
  <c r="R814" i="1"/>
  <c r="O814" i="1" s="1"/>
  <c r="R734" i="1"/>
  <c r="O734" i="1" s="1"/>
  <c r="R714" i="1"/>
  <c r="O714" i="1" s="1"/>
  <c r="R694" i="1"/>
  <c r="O694" i="1" s="1"/>
  <c r="Q850" i="1"/>
  <c r="R850" i="1" s="1"/>
  <c r="O850" i="1" s="1"/>
  <c r="R790" i="1"/>
  <c r="O790" i="1" s="1"/>
  <c r="R750" i="1"/>
  <c r="O750" i="1" s="1"/>
  <c r="R690" i="1"/>
  <c r="O690" i="1" s="1"/>
  <c r="R809" i="1"/>
  <c r="O809" i="1" s="1"/>
  <c r="R789" i="1"/>
  <c r="O789" i="1" s="1"/>
  <c r="R729" i="1"/>
  <c r="O729" i="1" s="1"/>
  <c r="R689" i="1"/>
  <c r="Q841" i="1"/>
  <c r="R841" i="1" s="1"/>
  <c r="O841" i="1" s="1"/>
  <c r="Q701" i="1"/>
  <c r="R701" i="1" s="1"/>
  <c r="O701" i="1" s="1"/>
  <c r="R711" i="1"/>
  <c r="O711" i="1" s="1"/>
  <c r="R804" i="1"/>
  <c r="O804" i="1" s="1"/>
  <c r="R784" i="1"/>
  <c r="O784" i="1" s="1"/>
  <c r="R744" i="1"/>
  <c r="O744" i="1" s="1"/>
  <c r="R724" i="1"/>
  <c r="O724" i="1" s="1"/>
  <c r="R704" i="1"/>
  <c r="O704" i="1" s="1"/>
  <c r="R774" i="1"/>
  <c r="O774" i="1" s="1"/>
  <c r="R754" i="1"/>
  <c r="O754" i="1" s="1"/>
  <c r="T714" i="1"/>
  <c r="T773" i="1"/>
  <c r="Q783" i="1"/>
  <c r="R783" i="1" s="1"/>
  <c r="O783" i="1" s="1"/>
  <c r="T800" i="1"/>
  <c r="T853" i="1"/>
  <c r="Q863" i="1"/>
  <c r="R863" i="1" s="1"/>
  <c r="O863" i="1" s="1"/>
  <c r="R703" i="1"/>
  <c r="O703" i="1" s="1"/>
  <c r="T684" i="1"/>
  <c r="T724" i="1"/>
  <c r="T854" i="1"/>
  <c r="R723" i="1"/>
  <c r="O723" i="1" s="1"/>
  <c r="T784" i="1"/>
  <c r="T864" i="1"/>
  <c r="T750" i="1"/>
  <c r="Q819" i="1"/>
  <c r="R819" i="1" s="1"/>
  <c r="O819" i="1" s="1"/>
  <c r="Q836" i="1"/>
  <c r="R836" i="1" s="1"/>
  <c r="O836" i="1" s="1"/>
  <c r="T820" i="1"/>
  <c r="Q856" i="1"/>
  <c r="R856" i="1" s="1"/>
  <c r="O856" i="1" s="1"/>
  <c r="T694" i="1"/>
  <c r="T734" i="1"/>
  <c r="Q743" i="1"/>
  <c r="R743" i="1" s="1"/>
  <c r="O743" i="1" s="1"/>
  <c r="Q769" i="1"/>
  <c r="R769" i="1" s="1"/>
  <c r="O769" i="1" s="1"/>
  <c r="T776" i="1"/>
  <c r="Q794" i="1"/>
  <c r="R794" i="1" s="1"/>
  <c r="O794" i="1" s="1"/>
  <c r="T830" i="1"/>
  <c r="R854" i="1"/>
  <c r="O854" i="1" s="1"/>
  <c r="T804" i="1"/>
  <c r="R846" i="1"/>
  <c r="O846" i="1" s="1"/>
  <c r="R693" i="1"/>
  <c r="O693" i="1" s="1"/>
  <c r="T744" i="1"/>
  <c r="T839" i="1"/>
  <c r="R770" i="1"/>
  <c r="O770" i="1" s="1"/>
  <c r="Q696" i="1"/>
  <c r="R696" i="1" s="1"/>
  <c r="O696" i="1" s="1"/>
  <c r="T704" i="1"/>
  <c r="Q736" i="1"/>
  <c r="R736" i="1" s="1"/>
  <c r="O736" i="1" s="1"/>
  <c r="T814" i="1"/>
  <c r="T823" i="1"/>
  <c r="T754" i="1"/>
  <c r="Q824" i="1"/>
  <c r="R824" i="1" s="1"/>
  <c r="O824" i="1" s="1"/>
  <c r="Q764" i="1"/>
  <c r="R764" i="1" s="1"/>
  <c r="O764" i="1" s="1"/>
  <c r="R851" i="1"/>
  <c r="O851" i="1" s="1"/>
  <c r="Q860" i="1"/>
  <c r="R860" i="1" s="1"/>
  <c r="O860" i="1" s="1"/>
  <c r="R706" i="1"/>
  <c r="O706" i="1" s="1"/>
  <c r="R713" i="1"/>
  <c r="O713" i="1" s="1"/>
  <c r="Q799" i="1"/>
  <c r="R799" i="1" s="1"/>
  <c r="O799" i="1" s="1"/>
  <c r="Q816" i="1"/>
  <c r="R816" i="1" s="1"/>
  <c r="O816" i="1" s="1"/>
  <c r="R826" i="1"/>
  <c r="O826" i="1" s="1"/>
  <c r="R747" i="1"/>
  <c r="O747" i="1" s="1"/>
  <c r="Q761" i="1"/>
  <c r="R761" i="1" s="1"/>
  <c r="O761" i="1" s="1"/>
  <c r="R776" i="1"/>
  <c r="O776" i="1" s="1"/>
  <c r="R813" i="1"/>
  <c r="O813" i="1" s="1"/>
  <c r="R726" i="1"/>
  <c r="O726" i="1" s="1"/>
  <c r="R733" i="1"/>
  <c r="O733" i="1" s="1"/>
  <c r="Q821" i="1"/>
  <c r="R821" i="1" s="1"/>
  <c r="O821" i="1" s="1"/>
  <c r="R858" i="1"/>
  <c r="O858" i="1" s="1"/>
  <c r="Q865" i="1"/>
  <c r="R865" i="1" s="1"/>
  <c r="O865" i="1" s="1"/>
  <c r="Q719" i="1"/>
  <c r="R719" i="1" s="1"/>
  <c r="O719" i="1" s="1"/>
  <c r="Q763" i="1"/>
  <c r="R763" i="1" s="1"/>
  <c r="O763" i="1" s="1"/>
  <c r="T844" i="1"/>
  <c r="Q741" i="1"/>
  <c r="R741" i="1" s="1"/>
  <c r="O741" i="1" s="1"/>
  <c r="R682" i="1"/>
  <c r="O682" i="1" s="1"/>
  <c r="Q756" i="1"/>
  <c r="R756" i="1" s="1"/>
  <c r="O756" i="1" s="1"/>
  <c r="R771" i="1"/>
  <c r="O771" i="1" s="1"/>
  <c r="Q793" i="1"/>
  <c r="R793" i="1" s="1"/>
  <c r="O793" i="1" s="1"/>
  <c r="R786" i="1"/>
  <c r="O786" i="1" s="1"/>
  <c r="Q779" i="1"/>
  <c r="R779" i="1" s="1"/>
  <c r="O779" i="1" s="1"/>
  <c r="Q801" i="1"/>
  <c r="R801" i="1" s="1"/>
  <c r="O801" i="1" s="1"/>
  <c r="R853" i="1"/>
  <c r="O853" i="1" s="1"/>
  <c r="R684" i="1"/>
  <c r="O684" i="1" s="1"/>
  <c r="Q721" i="1"/>
  <c r="R721" i="1" s="1"/>
  <c r="O721" i="1" s="1"/>
  <c r="Q861" i="1"/>
  <c r="R861" i="1" s="1"/>
  <c r="O861" i="1" s="1"/>
  <c r="R796" i="1"/>
  <c r="O796" i="1" s="1"/>
  <c r="Q781" i="1"/>
  <c r="R781" i="1" s="1"/>
  <c r="O781" i="1" s="1"/>
  <c r="R811" i="1"/>
  <c r="O811" i="1" s="1"/>
  <c r="R686" i="1"/>
  <c r="O686" i="1" s="1"/>
  <c r="R848" i="1"/>
  <c r="O848" i="1" s="1"/>
  <c r="R823" i="1"/>
  <c r="O823" i="1" s="1"/>
  <c r="R843" i="1"/>
  <c r="O843" i="1" s="1"/>
  <c r="R773" i="1"/>
  <c r="O773" i="1" s="1"/>
  <c r="T683" i="1"/>
  <c r="Q687" i="1"/>
  <c r="R687" i="1" s="1"/>
  <c r="O687" i="1" s="1"/>
  <c r="Q681" i="1"/>
  <c r="R681" i="1" s="1"/>
  <c r="Q698" i="1"/>
  <c r="R698" i="1" s="1"/>
  <c r="O698" i="1" s="1"/>
  <c r="Q708" i="1"/>
  <c r="R708" i="1" s="1"/>
  <c r="O708" i="1" s="1"/>
  <c r="Q718" i="1"/>
  <c r="R718" i="1" s="1"/>
  <c r="O718" i="1" s="1"/>
  <c r="Q728" i="1"/>
  <c r="R728" i="1" s="1"/>
  <c r="O728" i="1" s="1"/>
  <c r="Q738" i="1"/>
  <c r="R738" i="1" s="1"/>
  <c r="O738" i="1" s="1"/>
  <c r="Q748" i="1"/>
  <c r="R748" i="1" s="1"/>
  <c r="O748" i="1" s="1"/>
  <c r="Q758" i="1"/>
  <c r="R758" i="1" s="1"/>
  <c r="O758" i="1" s="1"/>
  <c r="Q768" i="1"/>
  <c r="R768" i="1" s="1"/>
  <c r="O768" i="1" s="1"/>
  <c r="Q778" i="1"/>
  <c r="R778" i="1" s="1"/>
  <c r="O778" i="1" s="1"/>
  <c r="Q788" i="1"/>
  <c r="R788" i="1" s="1"/>
  <c r="O788" i="1" s="1"/>
  <c r="Q798" i="1"/>
  <c r="R798" i="1" s="1"/>
  <c r="O798" i="1" s="1"/>
  <c r="Q808" i="1"/>
  <c r="R808" i="1" s="1"/>
  <c r="O808" i="1" s="1"/>
  <c r="Q818" i="1"/>
  <c r="R818" i="1" s="1"/>
  <c r="O818" i="1" s="1"/>
  <c r="Q828" i="1"/>
  <c r="R828" i="1" s="1"/>
  <c r="O828" i="1" s="1"/>
  <c r="Q838" i="1"/>
  <c r="R838" i="1" s="1"/>
  <c r="O838" i="1" s="1"/>
  <c r="Q855" i="1"/>
  <c r="R855" i="1" s="1"/>
  <c r="O855" i="1" s="1"/>
  <c r="Q862" i="1"/>
  <c r="R862" i="1" s="1"/>
  <c r="O862" i="1" s="1"/>
  <c r="Q688" i="1"/>
  <c r="R688" i="1" s="1"/>
  <c r="O688" i="1" s="1"/>
  <c r="Q845" i="1"/>
  <c r="R845" i="1" s="1"/>
  <c r="Q695" i="1"/>
  <c r="R695" i="1" s="1"/>
  <c r="O695" i="1" s="1"/>
  <c r="Q705" i="1"/>
  <c r="R705" i="1" s="1"/>
  <c r="O705" i="1" s="1"/>
  <c r="Q715" i="1"/>
  <c r="R715" i="1" s="1"/>
  <c r="O715" i="1" s="1"/>
  <c r="Q725" i="1"/>
  <c r="R725" i="1" s="1"/>
  <c r="O725" i="1" s="1"/>
  <c r="Q735" i="1"/>
  <c r="R735" i="1" s="1"/>
  <c r="O735" i="1" s="1"/>
  <c r="Q745" i="1"/>
  <c r="R745" i="1" s="1"/>
  <c r="O745" i="1" s="1"/>
  <c r="Q755" i="1"/>
  <c r="R755" i="1" s="1"/>
  <c r="O755" i="1" s="1"/>
  <c r="Q765" i="1"/>
  <c r="R765" i="1" s="1"/>
  <c r="O765" i="1" s="1"/>
  <c r="Q775" i="1"/>
  <c r="R775" i="1" s="1"/>
  <c r="O775" i="1" s="1"/>
  <c r="Q785" i="1"/>
  <c r="R785" i="1" s="1"/>
  <c r="O785" i="1" s="1"/>
  <c r="Q795" i="1"/>
  <c r="R795" i="1" s="1"/>
  <c r="O795" i="1" s="1"/>
  <c r="Q805" i="1"/>
  <c r="R805" i="1" s="1"/>
  <c r="O805" i="1" s="1"/>
  <c r="Q815" i="1"/>
  <c r="R815" i="1" s="1"/>
  <c r="O815" i="1" s="1"/>
  <c r="Q825" i="1"/>
  <c r="R825" i="1" s="1"/>
  <c r="O825" i="1" s="1"/>
  <c r="Q835" i="1"/>
  <c r="R835" i="1" s="1"/>
  <c r="O835" i="1" s="1"/>
  <c r="Q852" i="1"/>
  <c r="R852" i="1" s="1"/>
  <c r="O852" i="1" s="1"/>
  <c r="Q859" i="1"/>
  <c r="R859" i="1" s="1"/>
  <c r="Q685" i="1"/>
  <c r="R685" i="1" s="1"/>
  <c r="O685" i="1" s="1"/>
  <c r="Q692" i="1"/>
  <c r="R692" i="1" s="1"/>
  <c r="O692" i="1" s="1"/>
  <c r="Q702" i="1"/>
  <c r="R702" i="1" s="1"/>
  <c r="O702" i="1" s="1"/>
  <c r="Q712" i="1"/>
  <c r="R712" i="1" s="1"/>
  <c r="O712" i="1" s="1"/>
  <c r="Q722" i="1"/>
  <c r="R722" i="1" s="1"/>
  <c r="O722" i="1" s="1"/>
  <c r="Q732" i="1"/>
  <c r="R732" i="1" s="1"/>
  <c r="O732" i="1" s="1"/>
  <c r="Q742" i="1"/>
  <c r="R742" i="1" s="1"/>
  <c r="O742" i="1" s="1"/>
  <c r="Q752" i="1"/>
  <c r="R752" i="1" s="1"/>
  <c r="O752" i="1" s="1"/>
  <c r="Q762" i="1"/>
  <c r="R762" i="1" s="1"/>
  <c r="O762" i="1" s="1"/>
  <c r="Q772" i="1"/>
  <c r="R772" i="1" s="1"/>
  <c r="O772" i="1" s="1"/>
  <c r="Q782" i="1"/>
  <c r="R782" i="1" s="1"/>
  <c r="O782" i="1" s="1"/>
  <c r="Q792" i="1"/>
  <c r="R792" i="1" s="1"/>
  <c r="O792" i="1" s="1"/>
  <c r="Q802" i="1"/>
  <c r="R802" i="1" s="1"/>
  <c r="O802" i="1" s="1"/>
  <c r="Q812" i="1"/>
  <c r="R812" i="1" s="1"/>
  <c r="O812" i="1" s="1"/>
  <c r="Q822" i="1"/>
  <c r="R822" i="1" s="1"/>
  <c r="O822" i="1" s="1"/>
  <c r="Q832" i="1"/>
  <c r="R832" i="1" s="1"/>
  <c r="O832" i="1" s="1"/>
  <c r="Q842" i="1"/>
  <c r="R842" i="1" s="1"/>
  <c r="O842" i="1" s="1"/>
  <c r="Q849" i="1"/>
  <c r="R849" i="1" s="1"/>
  <c r="O849" i="1" s="1"/>
  <c r="T1064" i="1" l="1"/>
  <c r="Q1064" i="1"/>
  <c r="P1064" i="1"/>
  <c r="T1063" i="1"/>
  <c r="Q1063" i="1"/>
  <c r="P1063" i="1"/>
  <c r="T1062" i="1"/>
  <c r="Q1062" i="1"/>
  <c r="P1062" i="1"/>
  <c r="T1060" i="1"/>
  <c r="Q1060" i="1"/>
  <c r="P1060" i="1"/>
  <c r="T1061" i="1"/>
  <c r="Q1061" i="1"/>
  <c r="P1061" i="1"/>
  <c r="T1059" i="1"/>
  <c r="Q1059" i="1"/>
  <c r="P1059" i="1"/>
  <c r="R1064" i="1" l="1"/>
  <c r="R1063" i="1"/>
  <c r="O1063" i="1" s="1"/>
  <c r="R1062" i="1"/>
  <c r="R1061" i="1"/>
  <c r="O1061" i="1" s="1"/>
  <c r="R1060" i="1"/>
  <c r="R1059" i="1"/>
  <c r="T141" i="1" l="1"/>
  <c r="Q141" i="1"/>
  <c r="P141" i="1"/>
  <c r="T140" i="1"/>
  <c r="Q140" i="1"/>
  <c r="P140" i="1"/>
  <c r="T139" i="1"/>
  <c r="Q139" i="1"/>
  <c r="P139" i="1"/>
  <c r="T138" i="1"/>
  <c r="Q138" i="1"/>
  <c r="P138" i="1"/>
  <c r="T137" i="1"/>
  <c r="Q137" i="1"/>
  <c r="P137" i="1"/>
  <c r="T134" i="1"/>
  <c r="Q134" i="1"/>
  <c r="P134" i="1"/>
  <c r="T133" i="1"/>
  <c r="Q133" i="1"/>
  <c r="P133" i="1"/>
  <c r="T239" i="1"/>
  <c r="Q239" i="1"/>
  <c r="P239" i="1"/>
  <c r="T238" i="1"/>
  <c r="Q238" i="1"/>
  <c r="P238" i="1"/>
  <c r="T237" i="1"/>
  <c r="Q237" i="1"/>
  <c r="P237" i="1"/>
  <c r="T236" i="1"/>
  <c r="Q236" i="1"/>
  <c r="P236" i="1"/>
  <c r="T235" i="1"/>
  <c r="Q235" i="1"/>
  <c r="P235" i="1"/>
  <c r="T234" i="1"/>
  <c r="Q234" i="1"/>
  <c r="P234" i="1"/>
  <c r="T233" i="1"/>
  <c r="Q233" i="1"/>
  <c r="P233" i="1"/>
  <c r="T232" i="1"/>
  <c r="Q232" i="1"/>
  <c r="P232" i="1"/>
  <c r="T231" i="1"/>
  <c r="Q231" i="1"/>
  <c r="P231" i="1"/>
  <c r="P196" i="1"/>
  <c r="Q196" i="1"/>
  <c r="T196" i="1"/>
  <c r="P197" i="1"/>
  <c r="Q197" i="1"/>
  <c r="T197" i="1"/>
  <c r="T194" i="1"/>
  <c r="Q194" i="1"/>
  <c r="P194" i="1"/>
  <c r="T193" i="1"/>
  <c r="Q193" i="1"/>
  <c r="P193" i="1"/>
  <c r="T186" i="1"/>
  <c r="Q186" i="1"/>
  <c r="P186" i="1"/>
  <c r="T179" i="1"/>
  <c r="Q179" i="1"/>
  <c r="P179" i="1"/>
  <c r="R141" i="1" l="1"/>
  <c r="O141" i="1" s="1"/>
  <c r="R140" i="1"/>
  <c r="O140" i="1" s="1"/>
  <c r="R139" i="1"/>
  <c r="O139" i="1" s="1"/>
  <c r="R133" i="1"/>
  <c r="O133" i="1" s="1"/>
  <c r="R137" i="1"/>
  <c r="O137" i="1" s="1"/>
  <c r="R138" i="1"/>
  <c r="O138" i="1" s="1"/>
  <c r="R234" i="1"/>
  <c r="O234" i="1" s="1"/>
  <c r="R194" i="1"/>
  <c r="O194" i="1" s="1"/>
  <c r="R134" i="1"/>
  <c r="O134" i="1" s="1"/>
  <c r="R238" i="1"/>
  <c r="O238" i="1" s="1"/>
  <c r="R237" i="1"/>
  <c r="O237" i="1" s="1"/>
  <c r="R235" i="1"/>
  <c r="O235" i="1" s="1"/>
  <c r="R236" i="1"/>
  <c r="O236" i="1" s="1"/>
  <c r="R231" i="1"/>
  <c r="O231" i="1" s="1"/>
  <c r="R232" i="1"/>
  <c r="O232" i="1" s="1"/>
  <c r="R239" i="1"/>
  <c r="O239" i="1" s="1"/>
  <c r="R233" i="1"/>
  <c r="O233" i="1" s="1"/>
  <c r="R196" i="1"/>
  <c r="O196" i="1" s="1"/>
  <c r="R197" i="1"/>
  <c r="O197" i="1" s="1"/>
  <c r="R193" i="1"/>
  <c r="O193" i="1" s="1"/>
  <c r="R186" i="1"/>
  <c r="O186" i="1" s="1"/>
  <c r="R179" i="1"/>
  <c r="O179" i="1" s="1"/>
  <c r="T410" i="1" l="1"/>
  <c r="Q410" i="1"/>
  <c r="P410" i="1"/>
  <c r="T396" i="1"/>
  <c r="Q396" i="1"/>
  <c r="P396" i="1"/>
  <c r="R410" i="1" l="1"/>
  <c r="R396" i="1"/>
  <c r="P395" i="1" l="1"/>
  <c r="Q395" i="1"/>
  <c r="T395" i="1"/>
  <c r="T167" i="1"/>
  <c r="Q167" i="1"/>
  <c r="P167" i="1"/>
  <c r="T166" i="1"/>
  <c r="Q166" i="1"/>
  <c r="P166" i="1"/>
  <c r="T165" i="1"/>
  <c r="Q165" i="1"/>
  <c r="P165" i="1"/>
  <c r="T164" i="1"/>
  <c r="Q164" i="1"/>
  <c r="P164" i="1"/>
  <c r="T163" i="1"/>
  <c r="Q163" i="1"/>
  <c r="P163" i="1"/>
  <c r="T162" i="1"/>
  <c r="Q162" i="1"/>
  <c r="P162" i="1"/>
  <c r="T161" i="1"/>
  <c r="Q161" i="1"/>
  <c r="P161" i="1"/>
  <c r="T160" i="1"/>
  <c r="Q160" i="1"/>
  <c r="P160" i="1"/>
  <c r="T159" i="1"/>
  <c r="Q159" i="1"/>
  <c r="P159" i="1"/>
  <c r="T158" i="1"/>
  <c r="Q158" i="1"/>
  <c r="P158" i="1"/>
  <c r="T157" i="1"/>
  <c r="Q157" i="1"/>
  <c r="P157" i="1"/>
  <c r="T156" i="1"/>
  <c r="Q156" i="1"/>
  <c r="P156" i="1"/>
  <c r="T155" i="1"/>
  <c r="Q155" i="1"/>
  <c r="P155" i="1"/>
  <c r="T1158" i="1"/>
  <c r="Q1158" i="1"/>
  <c r="P1158" i="1"/>
  <c r="T1140" i="1"/>
  <c r="Q1140" i="1"/>
  <c r="P1140" i="1"/>
  <c r="T1139" i="1"/>
  <c r="Q1139" i="1"/>
  <c r="P1139" i="1"/>
  <c r="T1107" i="1"/>
  <c r="Q1107" i="1"/>
  <c r="P1107" i="1"/>
  <c r="T1058" i="1"/>
  <c r="Q1058" i="1"/>
  <c r="P1058" i="1"/>
  <c r="T1043" i="1"/>
  <c r="Q1043" i="1"/>
  <c r="P1043" i="1"/>
  <c r="P1185" i="1"/>
  <c r="Q1185" i="1"/>
  <c r="T1185" i="1"/>
  <c r="T1033" i="1"/>
  <c r="Q1033" i="1"/>
  <c r="P1033" i="1"/>
  <c r="R155" i="1" l="1"/>
  <c r="R165" i="1"/>
  <c r="O165" i="1" s="1"/>
  <c r="R395" i="1"/>
  <c r="R157" i="1"/>
  <c r="O157" i="1" s="1"/>
  <c r="R167" i="1"/>
  <c r="O167" i="1" s="1"/>
  <c r="R1139" i="1"/>
  <c r="R1158" i="1"/>
  <c r="R164" i="1"/>
  <c r="O164" i="1" s="1"/>
  <c r="R160" i="1"/>
  <c r="O160" i="1" s="1"/>
  <c r="R162" i="1"/>
  <c r="O162" i="1" s="1"/>
  <c r="R156" i="1"/>
  <c r="O156" i="1" s="1"/>
  <c r="R159" i="1"/>
  <c r="O159" i="1" s="1"/>
  <c r="R163" i="1"/>
  <c r="O163" i="1" s="1"/>
  <c r="R158" i="1"/>
  <c r="O158" i="1" s="1"/>
  <c r="R166" i="1"/>
  <c r="O166" i="1" s="1"/>
  <c r="R161" i="1"/>
  <c r="O161" i="1" s="1"/>
  <c r="R1140" i="1"/>
  <c r="R1107" i="1"/>
  <c r="R1058" i="1"/>
  <c r="R1043" i="1"/>
  <c r="R1185" i="1"/>
  <c r="R1033" i="1"/>
  <c r="T950" i="1" l="1"/>
  <c r="Q950" i="1"/>
  <c r="P950" i="1"/>
  <c r="R950" i="1" l="1"/>
  <c r="T867" i="1" l="1"/>
  <c r="Q867" i="1"/>
  <c r="P867" i="1"/>
  <c r="R867" i="1" l="1"/>
  <c r="T222" i="1" l="1"/>
  <c r="Q222" i="1"/>
  <c r="P222" i="1"/>
  <c r="T219" i="1"/>
  <c r="Q219" i="1"/>
  <c r="P219" i="1"/>
  <c r="T218" i="1"/>
  <c r="Q218" i="1"/>
  <c r="P218" i="1"/>
  <c r="T217" i="1"/>
  <c r="Q217" i="1"/>
  <c r="P217" i="1"/>
  <c r="T216" i="1"/>
  <c r="Q216" i="1"/>
  <c r="P216" i="1"/>
  <c r="T215" i="1"/>
  <c r="Q215" i="1"/>
  <c r="P215" i="1"/>
  <c r="T214" i="1"/>
  <c r="Q214" i="1"/>
  <c r="P214" i="1"/>
  <c r="T211" i="1"/>
  <c r="Q211" i="1"/>
  <c r="P211" i="1"/>
  <c r="T210" i="1"/>
  <c r="Q210" i="1"/>
  <c r="P210" i="1"/>
  <c r="T209" i="1"/>
  <c r="Q209" i="1"/>
  <c r="P209" i="1"/>
  <c r="T208" i="1"/>
  <c r="Q208" i="1"/>
  <c r="P208" i="1"/>
  <c r="T207" i="1"/>
  <c r="Q207" i="1"/>
  <c r="P207" i="1"/>
  <c r="T206" i="1"/>
  <c r="Q206" i="1"/>
  <c r="P206" i="1"/>
  <c r="T205" i="1"/>
  <c r="Q205" i="1"/>
  <c r="P205" i="1"/>
  <c r="T203" i="1"/>
  <c r="Q203" i="1"/>
  <c r="P203" i="1"/>
  <c r="T202" i="1"/>
  <c r="Q202" i="1"/>
  <c r="P202" i="1"/>
  <c r="T201" i="1"/>
  <c r="Q201" i="1"/>
  <c r="P201" i="1"/>
  <c r="T200" i="1"/>
  <c r="Q200" i="1"/>
  <c r="P200" i="1"/>
  <c r="T199" i="1"/>
  <c r="Q199" i="1"/>
  <c r="P199" i="1"/>
  <c r="T198" i="1"/>
  <c r="Q198" i="1"/>
  <c r="P198" i="1"/>
  <c r="T176" i="1"/>
  <c r="Q176" i="1"/>
  <c r="P176" i="1"/>
  <c r="T175" i="1"/>
  <c r="Q175" i="1"/>
  <c r="P175" i="1"/>
  <c r="T174" i="1"/>
  <c r="Q174" i="1"/>
  <c r="P174" i="1"/>
  <c r="T173" i="1"/>
  <c r="Q173" i="1"/>
  <c r="P173" i="1"/>
  <c r="T172" i="1"/>
  <c r="Q172" i="1"/>
  <c r="P172" i="1"/>
  <c r="T171" i="1"/>
  <c r="Q171" i="1"/>
  <c r="P171" i="1"/>
  <c r="T170" i="1"/>
  <c r="Q170" i="1"/>
  <c r="P170" i="1"/>
  <c r="T213" i="1"/>
  <c r="Q213" i="1"/>
  <c r="P213" i="1"/>
  <c r="T220" i="1"/>
  <c r="Q220" i="1"/>
  <c r="P220" i="1"/>
  <c r="T192" i="1"/>
  <c r="Q192" i="1"/>
  <c r="P192" i="1"/>
  <c r="T191" i="1"/>
  <c r="Q191" i="1"/>
  <c r="P191" i="1"/>
  <c r="T190" i="1"/>
  <c r="Q190" i="1"/>
  <c r="P190" i="1"/>
  <c r="T189" i="1"/>
  <c r="Q189" i="1"/>
  <c r="P189" i="1"/>
  <c r="T188" i="1"/>
  <c r="Q188" i="1"/>
  <c r="P188" i="1"/>
  <c r="T187" i="1"/>
  <c r="Q187" i="1"/>
  <c r="P187" i="1"/>
  <c r="T185" i="1"/>
  <c r="Q185" i="1"/>
  <c r="P185" i="1"/>
  <c r="T177" i="1"/>
  <c r="Q177" i="1"/>
  <c r="P177" i="1"/>
  <c r="T178" i="1"/>
  <c r="Q178" i="1"/>
  <c r="P178" i="1"/>
  <c r="T180" i="1"/>
  <c r="Q180" i="1"/>
  <c r="P180" i="1"/>
  <c r="T184" i="1"/>
  <c r="Q184" i="1"/>
  <c r="P184" i="1"/>
  <c r="T183" i="1"/>
  <c r="Q183" i="1"/>
  <c r="P183" i="1"/>
  <c r="T182" i="1"/>
  <c r="Q182" i="1"/>
  <c r="P182" i="1"/>
  <c r="T181" i="1"/>
  <c r="Q181" i="1"/>
  <c r="P181" i="1"/>
  <c r="T66" i="1"/>
  <c r="Q66" i="1"/>
  <c r="P66" i="1"/>
  <c r="T65" i="1"/>
  <c r="Q65" i="1"/>
  <c r="P65" i="1"/>
  <c r="T64" i="1"/>
  <c r="Q64" i="1"/>
  <c r="P64" i="1"/>
  <c r="T63" i="1"/>
  <c r="Q63" i="1"/>
  <c r="P63" i="1"/>
  <c r="T62" i="1"/>
  <c r="Q62" i="1"/>
  <c r="P62" i="1"/>
  <c r="T61" i="1"/>
  <c r="Q61" i="1"/>
  <c r="P61" i="1"/>
  <c r="T75" i="1"/>
  <c r="Q75" i="1"/>
  <c r="P75" i="1"/>
  <c r="T74" i="1"/>
  <c r="Q74" i="1"/>
  <c r="P74" i="1"/>
  <c r="T73" i="1"/>
  <c r="Q73" i="1"/>
  <c r="P73" i="1"/>
  <c r="T72" i="1"/>
  <c r="Q72" i="1"/>
  <c r="P72" i="1"/>
  <c r="T71" i="1"/>
  <c r="Q71" i="1"/>
  <c r="P71" i="1"/>
  <c r="T70" i="1"/>
  <c r="Q70" i="1"/>
  <c r="P70" i="1"/>
  <c r="T132" i="1"/>
  <c r="Q132" i="1"/>
  <c r="P132" i="1"/>
  <c r="T131" i="1"/>
  <c r="Q131" i="1"/>
  <c r="P131" i="1"/>
  <c r="T129" i="1"/>
  <c r="Q129" i="1"/>
  <c r="P129" i="1"/>
  <c r="T128" i="1"/>
  <c r="Q128" i="1"/>
  <c r="P128" i="1"/>
  <c r="T127" i="1"/>
  <c r="Q127" i="1"/>
  <c r="P127" i="1"/>
  <c r="T126" i="1"/>
  <c r="Q126" i="1"/>
  <c r="P126" i="1"/>
  <c r="T125" i="1"/>
  <c r="Q125" i="1"/>
  <c r="P125" i="1"/>
  <c r="T124" i="1"/>
  <c r="Q124" i="1"/>
  <c r="P124" i="1"/>
  <c r="T120" i="1"/>
  <c r="Q120" i="1"/>
  <c r="P120" i="1"/>
  <c r="T119" i="1"/>
  <c r="Q119" i="1"/>
  <c r="P119" i="1"/>
  <c r="T118" i="1"/>
  <c r="Q118" i="1"/>
  <c r="P118" i="1"/>
  <c r="T117" i="1"/>
  <c r="Q117" i="1"/>
  <c r="P117" i="1"/>
  <c r="T116" i="1"/>
  <c r="Q116" i="1"/>
  <c r="P116" i="1"/>
  <c r="T115" i="1"/>
  <c r="Q115" i="1"/>
  <c r="P115" i="1"/>
  <c r="T111" i="1"/>
  <c r="Q111" i="1"/>
  <c r="P111" i="1"/>
  <c r="T110" i="1"/>
  <c r="Q110" i="1"/>
  <c r="P110" i="1"/>
  <c r="T109" i="1"/>
  <c r="Q109" i="1"/>
  <c r="P109" i="1"/>
  <c r="T108" i="1"/>
  <c r="Q108" i="1"/>
  <c r="P108" i="1"/>
  <c r="T107" i="1"/>
  <c r="Q107" i="1"/>
  <c r="P107" i="1"/>
  <c r="T106" i="1"/>
  <c r="Q106" i="1"/>
  <c r="P106" i="1"/>
  <c r="T102" i="1"/>
  <c r="Q102" i="1"/>
  <c r="P102" i="1"/>
  <c r="T101" i="1"/>
  <c r="Q101" i="1"/>
  <c r="P101" i="1"/>
  <c r="T100" i="1"/>
  <c r="Q100" i="1"/>
  <c r="P100" i="1"/>
  <c r="T99" i="1"/>
  <c r="Q99" i="1"/>
  <c r="P99" i="1"/>
  <c r="T98" i="1"/>
  <c r="Q98" i="1"/>
  <c r="P98" i="1"/>
  <c r="T97" i="1"/>
  <c r="Q97" i="1"/>
  <c r="P97" i="1"/>
  <c r="T93" i="1"/>
  <c r="Q93" i="1"/>
  <c r="P93" i="1"/>
  <c r="T92" i="1"/>
  <c r="Q92" i="1"/>
  <c r="P92" i="1"/>
  <c r="T91" i="1"/>
  <c r="Q91" i="1"/>
  <c r="P91" i="1"/>
  <c r="T90" i="1"/>
  <c r="Q90" i="1"/>
  <c r="P90" i="1"/>
  <c r="T89" i="1"/>
  <c r="Q89" i="1"/>
  <c r="P89" i="1"/>
  <c r="T88" i="1"/>
  <c r="Q88" i="1"/>
  <c r="P88" i="1"/>
  <c r="T84" i="1"/>
  <c r="Q84" i="1"/>
  <c r="P84" i="1"/>
  <c r="T83" i="1"/>
  <c r="Q83" i="1"/>
  <c r="P83" i="1"/>
  <c r="T82" i="1"/>
  <c r="Q82" i="1"/>
  <c r="P82" i="1"/>
  <c r="T81" i="1"/>
  <c r="Q81" i="1"/>
  <c r="P81" i="1"/>
  <c r="T80" i="1"/>
  <c r="Q80" i="1"/>
  <c r="P80" i="1"/>
  <c r="T79" i="1"/>
  <c r="Q79" i="1"/>
  <c r="P79" i="1"/>
  <c r="R214" i="1" l="1"/>
  <c r="O214" i="1" s="1"/>
  <c r="R219" i="1"/>
  <c r="O219" i="1" s="1"/>
  <c r="R222" i="1"/>
  <c r="O222" i="1" s="1"/>
  <c r="R215" i="1"/>
  <c r="O215" i="1" s="1"/>
  <c r="R216" i="1"/>
  <c r="O216" i="1" s="1"/>
  <c r="R217" i="1"/>
  <c r="O217" i="1" s="1"/>
  <c r="R218" i="1"/>
  <c r="O218" i="1" s="1"/>
  <c r="R210" i="1"/>
  <c r="O210" i="1" s="1"/>
  <c r="R206" i="1"/>
  <c r="O206" i="1" s="1"/>
  <c r="R203" i="1"/>
  <c r="O203" i="1" s="1"/>
  <c r="R207" i="1"/>
  <c r="O207" i="1" s="1"/>
  <c r="R208" i="1"/>
  <c r="O208" i="1" s="1"/>
  <c r="R209" i="1"/>
  <c r="O209" i="1" s="1"/>
  <c r="R211" i="1"/>
  <c r="O211" i="1" s="1"/>
  <c r="R205" i="1"/>
  <c r="O205" i="1" s="1"/>
  <c r="R199" i="1"/>
  <c r="O199" i="1" s="1"/>
  <c r="R198" i="1"/>
  <c r="O198" i="1" s="1"/>
  <c r="R202" i="1"/>
  <c r="O202" i="1" s="1"/>
  <c r="R200" i="1"/>
  <c r="O200" i="1" s="1"/>
  <c r="R201" i="1"/>
  <c r="O201" i="1" s="1"/>
  <c r="R175" i="1"/>
  <c r="O175" i="1" s="1"/>
  <c r="R170" i="1"/>
  <c r="O170" i="1" s="1"/>
  <c r="R173" i="1"/>
  <c r="O173" i="1" s="1"/>
  <c r="R172" i="1"/>
  <c r="O172" i="1" s="1"/>
  <c r="R171" i="1"/>
  <c r="O171" i="1" s="1"/>
  <c r="R174" i="1"/>
  <c r="O174" i="1" s="1"/>
  <c r="R176" i="1"/>
  <c r="O176" i="1" s="1"/>
  <c r="R213" i="1"/>
  <c r="O213" i="1" s="1"/>
  <c r="R190" i="1"/>
  <c r="O190" i="1" s="1"/>
  <c r="R220" i="1"/>
  <c r="O220" i="1" s="1"/>
  <c r="R188" i="1"/>
  <c r="O188" i="1" s="1"/>
  <c r="R189" i="1"/>
  <c r="O189" i="1" s="1"/>
  <c r="R192" i="1"/>
  <c r="O192" i="1" s="1"/>
  <c r="R185" i="1"/>
  <c r="O185" i="1" s="1"/>
  <c r="R187" i="1"/>
  <c r="O187" i="1" s="1"/>
  <c r="R191" i="1"/>
  <c r="O191" i="1" s="1"/>
  <c r="R177" i="1"/>
  <c r="O177" i="1" s="1"/>
  <c r="R178" i="1"/>
  <c r="O178" i="1" s="1"/>
  <c r="R182" i="1"/>
  <c r="O182" i="1" s="1"/>
  <c r="R180" i="1"/>
  <c r="O180" i="1" s="1"/>
  <c r="R184" i="1"/>
  <c r="O184" i="1" s="1"/>
  <c r="R183" i="1"/>
  <c r="O183" i="1" s="1"/>
  <c r="R181" i="1"/>
  <c r="O181" i="1" s="1"/>
  <c r="R66" i="1"/>
  <c r="O66" i="1" s="1"/>
  <c r="R62" i="1"/>
  <c r="O62" i="1" s="1"/>
  <c r="R61" i="1"/>
  <c r="O61" i="1" s="1"/>
  <c r="R75" i="1"/>
  <c r="O75" i="1" s="1"/>
  <c r="R65" i="1"/>
  <c r="O65" i="1" s="1"/>
  <c r="R64" i="1"/>
  <c r="O64" i="1" s="1"/>
  <c r="R63" i="1"/>
  <c r="O63" i="1" s="1"/>
  <c r="R71" i="1"/>
  <c r="O71" i="1" s="1"/>
  <c r="R132" i="1"/>
  <c r="O132" i="1" s="1"/>
  <c r="R72" i="1"/>
  <c r="O72" i="1" s="1"/>
  <c r="R115" i="1"/>
  <c r="O115" i="1" s="1"/>
  <c r="R74" i="1"/>
  <c r="O74" i="1" s="1"/>
  <c r="R118" i="1"/>
  <c r="O118" i="1" s="1"/>
  <c r="R70" i="1"/>
  <c r="O70" i="1" s="1"/>
  <c r="R131" i="1"/>
  <c r="O131" i="1" s="1"/>
  <c r="R73" i="1"/>
  <c r="O73" i="1" s="1"/>
  <c r="R128" i="1"/>
  <c r="O128" i="1" s="1"/>
  <c r="R98" i="1"/>
  <c r="O98" i="1" s="1"/>
  <c r="R100" i="1"/>
  <c r="O100" i="1" s="1"/>
  <c r="R111" i="1"/>
  <c r="O111" i="1" s="1"/>
  <c r="R120" i="1"/>
  <c r="O120" i="1" s="1"/>
  <c r="R93" i="1"/>
  <c r="O93" i="1" s="1"/>
  <c r="R129" i="1"/>
  <c r="O129" i="1" s="1"/>
  <c r="R124" i="1"/>
  <c r="O124" i="1" s="1"/>
  <c r="R116" i="1"/>
  <c r="O116" i="1" s="1"/>
  <c r="R127" i="1"/>
  <c r="O127" i="1" s="1"/>
  <c r="R117" i="1"/>
  <c r="O117" i="1" s="1"/>
  <c r="R125" i="1"/>
  <c r="O125" i="1" s="1"/>
  <c r="R126" i="1"/>
  <c r="O126" i="1" s="1"/>
  <c r="R90" i="1"/>
  <c r="O90" i="1" s="1"/>
  <c r="R89" i="1"/>
  <c r="O89" i="1" s="1"/>
  <c r="R108" i="1"/>
  <c r="O108" i="1" s="1"/>
  <c r="R119" i="1"/>
  <c r="O119" i="1" s="1"/>
  <c r="R110" i="1"/>
  <c r="O110" i="1" s="1"/>
  <c r="R88" i="1"/>
  <c r="O88" i="1" s="1"/>
  <c r="R107" i="1"/>
  <c r="O107" i="1" s="1"/>
  <c r="R97" i="1"/>
  <c r="O97" i="1" s="1"/>
  <c r="R99" i="1"/>
  <c r="O99" i="1" s="1"/>
  <c r="R102" i="1"/>
  <c r="O102" i="1" s="1"/>
  <c r="R106" i="1"/>
  <c r="O106" i="1" s="1"/>
  <c r="R109" i="1"/>
  <c r="O109" i="1" s="1"/>
  <c r="R101" i="1"/>
  <c r="O101" i="1" s="1"/>
  <c r="R81" i="1"/>
  <c r="O81" i="1" s="1"/>
  <c r="R92" i="1"/>
  <c r="O92" i="1" s="1"/>
  <c r="R79" i="1"/>
  <c r="O79" i="1" s="1"/>
  <c r="R80" i="1"/>
  <c r="O80" i="1" s="1"/>
  <c r="R91" i="1"/>
  <c r="O91" i="1" s="1"/>
  <c r="R84" i="1"/>
  <c r="O84" i="1" s="1"/>
  <c r="R83" i="1"/>
  <c r="O83" i="1" s="1"/>
  <c r="R82" i="1"/>
  <c r="O82" i="1" s="1"/>
  <c r="T1212" i="1" l="1"/>
  <c r="Q1212" i="1"/>
  <c r="P1212" i="1"/>
  <c r="T1211" i="1"/>
  <c r="Q1211" i="1"/>
  <c r="P1211" i="1"/>
  <c r="T1210" i="1"/>
  <c r="Q1210" i="1"/>
  <c r="P1210" i="1"/>
  <c r="T1209" i="1"/>
  <c r="Q1209" i="1"/>
  <c r="P1209" i="1"/>
  <c r="T1208" i="1"/>
  <c r="Q1208" i="1"/>
  <c r="P1208" i="1"/>
  <c r="T1207" i="1"/>
  <c r="Q1207" i="1"/>
  <c r="P1207" i="1"/>
  <c r="T1206" i="1"/>
  <c r="Q1206" i="1"/>
  <c r="P1206" i="1"/>
  <c r="T1205" i="1"/>
  <c r="Q1205" i="1"/>
  <c r="P1205" i="1"/>
  <c r="T1204" i="1"/>
  <c r="Q1204" i="1"/>
  <c r="P1204" i="1"/>
  <c r="T1203" i="1"/>
  <c r="Q1203" i="1"/>
  <c r="P1203" i="1"/>
  <c r="T1202" i="1"/>
  <c r="Q1202" i="1"/>
  <c r="P1202" i="1"/>
  <c r="T1201" i="1"/>
  <c r="Q1201" i="1"/>
  <c r="P1201" i="1"/>
  <c r="T1200" i="1"/>
  <c r="Q1200" i="1"/>
  <c r="P1200" i="1"/>
  <c r="T1199" i="1"/>
  <c r="Q1199" i="1"/>
  <c r="P1199" i="1"/>
  <c r="T1198" i="1"/>
  <c r="Q1198" i="1"/>
  <c r="P1198" i="1"/>
  <c r="T1197" i="1"/>
  <c r="Q1197" i="1"/>
  <c r="P1197" i="1"/>
  <c r="T1196" i="1"/>
  <c r="Q1196" i="1"/>
  <c r="P1196" i="1"/>
  <c r="T1195" i="1"/>
  <c r="Q1195" i="1"/>
  <c r="P1195" i="1"/>
  <c r="T1194" i="1"/>
  <c r="Q1194" i="1"/>
  <c r="P1194" i="1"/>
  <c r="T1193" i="1"/>
  <c r="Q1193" i="1"/>
  <c r="P1193" i="1"/>
  <c r="T1192" i="1"/>
  <c r="Q1192" i="1"/>
  <c r="P1192" i="1"/>
  <c r="T1191" i="1"/>
  <c r="Q1191" i="1"/>
  <c r="P1191" i="1"/>
  <c r="T1190" i="1"/>
  <c r="Q1190" i="1"/>
  <c r="P1190" i="1"/>
  <c r="T1189" i="1"/>
  <c r="Q1189" i="1"/>
  <c r="P1189" i="1"/>
  <c r="T1188" i="1"/>
  <c r="Q1188" i="1"/>
  <c r="P1188" i="1"/>
  <c r="T1186" i="1"/>
  <c r="Q1186" i="1"/>
  <c r="P1186" i="1"/>
  <c r="T224" i="1"/>
  <c r="Q224" i="1"/>
  <c r="P224" i="1"/>
  <c r="T223" i="1"/>
  <c r="Q223" i="1"/>
  <c r="P223" i="1"/>
  <c r="T69" i="1"/>
  <c r="Q69" i="1"/>
  <c r="P69" i="1"/>
  <c r="T68" i="1"/>
  <c r="Q68" i="1"/>
  <c r="P68" i="1"/>
  <c r="T46" i="1"/>
  <c r="Q46" i="1"/>
  <c r="P46" i="1"/>
  <c r="T212" i="1"/>
  <c r="Q212" i="1"/>
  <c r="P212" i="1"/>
  <c r="T204" i="1"/>
  <c r="Q204" i="1"/>
  <c r="P204" i="1"/>
  <c r="T195" i="1"/>
  <c r="Q195" i="1"/>
  <c r="P195" i="1"/>
  <c r="T169" i="1"/>
  <c r="Q169" i="1"/>
  <c r="P169" i="1"/>
  <c r="T154" i="1"/>
  <c r="Q154" i="1"/>
  <c r="P154" i="1"/>
  <c r="T168" i="1"/>
  <c r="Q168" i="1"/>
  <c r="P168" i="1"/>
  <c r="T152" i="1"/>
  <c r="Q152" i="1"/>
  <c r="P152" i="1"/>
  <c r="T151" i="1"/>
  <c r="Q151" i="1"/>
  <c r="P151" i="1"/>
  <c r="T150" i="1"/>
  <c r="Q150" i="1"/>
  <c r="P150" i="1"/>
  <c r="T149" i="1"/>
  <c r="Q149" i="1"/>
  <c r="P149" i="1"/>
  <c r="T148" i="1"/>
  <c r="Q148" i="1"/>
  <c r="P148" i="1"/>
  <c r="T147" i="1"/>
  <c r="Q147" i="1"/>
  <c r="P147" i="1"/>
  <c r="T146" i="1"/>
  <c r="Q146" i="1"/>
  <c r="P146" i="1"/>
  <c r="R1200" i="1" l="1"/>
  <c r="O1200" i="1" s="1"/>
  <c r="R1194" i="1"/>
  <c r="O1194" i="1" s="1"/>
  <c r="R150" i="1"/>
  <c r="O150" i="1" s="1"/>
  <c r="R68" i="1"/>
  <c r="O68" i="1" s="1"/>
  <c r="R1186" i="1"/>
  <c r="R69" i="1"/>
  <c r="O69" i="1" s="1"/>
  <c r="R204" i="1"/>
  <c r="O204" i="1" s="1"/>
  <c r="R1198" i="1"/>
  <c r="O1198" i="1" s="1"/>
  <c r="R1206" i="1"/>
  <c r="O1206" i="1" s="1"/>
  <c r="R1209" i="1"/>
  <c r="O1209" i="1" s="1"/>
  <c r="R1196" i="1"/>
  <c r="O1196" i="1" s="1"/>
  <c r="R1192" i="1"/>
  <c r="O1192" i="1" s="1"/>
  <c r="R146" i="1"/>
  <c r="O146" i="1" s="1"/>
  <c r="R1195" i="1"/>
  <c r="O1195" i="1" s="1"/>
  <c r="R148" i="1"/>
  <c r="O148" i="1" s="1"/>
  <c r="R1201" i="1"/>
  <c r="O1201" i="1" s="1"/>
  <c r="R1202" i="1"/>
  <c r="O1202" i="1" s="1"/>
  <c r="R224" i="1"/>
  <c r="O224" i="1" s="1"/>
  <c r="R1190" i="1"/>
  <c r="O1190" i="1" s="1"/>
  <c r="R1197" i="1"/>
  <c r="O1197" i="1" s="1"/>
  <c r="R1191" i="1"/>
  <c r="O1191" i="1" s="1"/>
  <c r="R1211" i="1"/>
  <c r="O1211" i="1" s="1"/>
  <c r="R1193" i="1"/>
  <c r="O1193" i="1" s="1"/>
  <c r="R1210" i="1"/>
  <c r="O1210" i="1" s="1"/>
  <c r="R1212" i="1"/>
  <c r="O1212" i="1" s="1"/>
  <c r="R1208" i="1"/>
  <c r="O1208" i="1" s="1"/>
  <c r="R1189" i="1"/>
  <c r="O1189" i="1" s="1"/>
  <c r="R1203" i="1"/>
  <c r="O1203" i="1" s="1"/>
  <c r="R1204" i="1"/>
  <c r="O1204" i="1" s="1"/>
  <c r="R1205" i="1"/>
  <c r="O1205" i="1" s="1"/>
  <c r="R1199" i="1"/>
  <c r="O1199" i="1" s="1"/>
  <c r="R1207" i="1"/>
  <c r="O1207" i="1" s="1"/>
  <c r="R1188" i="1"/>
  <c r="O1188" i="1" s="1"/>
  <c r="R212" i="1"/>
  <c r="O212" i="1" s="1"/>
  <c r="R154" i="1"/>
  <c r="O154" i="1" s="1"/>
  <c r="R46" i="1"/>
  <c r="O46" i="1" s="1"/>
  <c r="R223" i="1"/>
  <c r="R169" i="1"/>
  <c r="O169" i="1" s="1"/>
  <c r="R195" i="1"/>
  <c r="O195" i="1" s="1"/>
  <c r="R168" i="1"/>
  <c r="R147" i="1"/>
  <c r="O147" i="1" s="1"/>
  <c r="R149" i="1"/>
  <c r="O149" i="1" s="1"/>
  <c r="R151" i="1"/>
  <c r="O151" i="1" s="1"/>
  <c r="R152" i="1"/>
  <c r="O152" i="1" s="1"/>
  <c r="T145" i="1"/>
  <c r="Q145" i="1"/>
  <c r="P145" i="1"/>
  <c r="T144" i="1"/>
  <c r="Q144" i="1"/>
  <c r="P144" i="1"/>
  <c r="T45" i="1"/>
  <c r="Q45" i="1"/>
  <c r="P45" i="1"/>
  <c r="T44" i="1"/>
  <c r="Q44" i="1"/>
  <c r="P44" i="1"/>
  <c r="R45" i="1" l="1"/>
  <c r="O45" i="1" s="1"/>
  <c r="R44" i="1"/>
  <c r="O44" i="1" s="1"/>
  <c r="R144" i="1"/>
  <c r="R145" i="1"/>
  <c r="O145" i="1" s="1"/>
  <c r="T27" i="1" l="1"/>
  <c r="Q27" i="1"/>
  <c r="P27" i="1"/>
  <c r="T26" i="1"/>
  <c r="Q26" i="1"/>
  <c r="P26" i="1"/>
  <c r="T25" i="1"/>
  <c r="Q25" i="1"/>
  <c r="P25" i="1"/>
  <c r="T24" i="1"/>
  <c r="Q24" i="1"/>
  <c r="P24" i="1"/>
  <c r="T23" i="1"/>
  <c r="Q23" i="1"/>
  <c r="P23" i="1"/>
  <c r="T22" i="1"/>
  <c r="Q22" i="1"/>
  <c r="P22" i="1"/>
  <c r="T21" i="1"/>
  <c r="Q21" i="1"/>
  <c r="P21" i="1"/>
  <c r="T20" i="1"/>
  <c r="Q20" i="1"/>
  <c r="P20" i="1"/>
  <c r="T19" i="1"/>
  <c r="Q19" i="1"/>
  <c r="P19" i="1"/>
  <c r="T18" i="1"/>
  <c r="Q18" i="1"/>
  <c r="P18" i="1"/>
  <c r="T17" i="1"/>
  <c r="Q17" i="1"/>
  <c r="P17" i="1"/>
  <c r="R27" i="1" l="1"/>
  <c r="R21" i="1"/>
  <c r="R20" i="1"/>
  <c r="O20" i="1" s="1"/>
  <c r="R23" i="1"/>
  <c r="R26" i="1"/>
  <c r="O26" i="1" s="1"/>
  <c r="R18" i="1"/>
  <c r="R24" i="1"/>
  <c r="R19" i="1"/>
  <c r="R17" i="1"/>
  <c r="R25" i="1"/>
  <c r="R22" i="1"/>
  <c r="O22" i="1" s="1"/>
  <c r="T153" i="1"/>
  <c r="Q153" i="1"/>
  <c r="P153" i="1"/>
  <c r="R1172" i="1"/>
  <c r="R1184" i="1"/>
  <c r="R153" i="1" l="1"/>
  <c r="Q32" i="1" l="1"/>
  <c r="Q31" i="1"/>
  <c r="Q30" i="1"/>
  <c r="Q29" i="1"/>
  <c r="Q28" i="1"/>
  <c r="Q16" i="1"/>
  <c r="Q15" i="1"/>
  <c r="Q14" i="1"/>
  <c r="Q13" i="1"/>
  <c r="Q12" i="1"/>
  <c r="R12" i="1" s="1"/>
  <c r="Q36" i="1"/>
  <c r="Q40" i="1"/>
  <c r="Q42" i="1"/>
  <c r="Q43" i="1"/>
  <c r="Q143" i="1"/>
  <c r="Q142" i="1"/>
  <c r="Q136" i="1"/>
  <c r="Q135" i="1"/>
  <c r="Q130" i="1"/>
  <c r="Q123" i="1"/>
  <c r="Q122" i="1"/>
  <c r="Q121" i="1"/>
  <c r="Q114" i="1"/>
  <c r="Q113" i="1"/>
  <c r="Q112" i="1"/>
  <c r="Q105" i="1"/>
  <c r="Q104" i="1"/>
  <c r="Q103" i="1"/>
  <c r="Q96" i="1"/>
  <c r="Q95" i="1"/>
  <c r="Q94" i="1"/>
  <c r="Q87" i="1"/>
  <c r="Q86" i="1"/>
  <c r="Q85" i="1"/>
  <c r="Q78" i="1"/>
  <c r="Q77" i="1"/>
  <c r="Q76" i="1"/>
  <c r="Q67" i="1"/>
  <c r="Q60" i="1"/>
  <c r="Q59" i="1"/>
  <c r="Q58" i="1"/>
  <c r="Q57" i="1"/>
  <c r="Q242" i="1"/>
  <c r="Q424" i="1"/>
  <c r="Q423" i="1"/>
  <c r="Q422" i="1"/>
  <c r="Q421" i="1"/>
  <c r="Q420" i="1"/>
  <c r="Q419" i="1"/>
  <c r="Q418" i="1"/>
  <c r="Q417" i="1"/>
  <c r="Q416" i="1"/>
  <c r="Q415" i="1"/>
  <c r="Q414" i="1"/>
  <c r="Q413" i="1"/>
  <c r="Q412" i="1"/>
  <c r="Q411" i="1"/>
  <c r="Q355" i="1"/>
  <c r="Q1183" i="1"/>
  <c r="Q1182" i="1"/>
  <c r="Q1181" i="1"/>
  <c r="Q1180" i="1"/>
  <c r="Q1179" i="1"/>
  <c r="Q1177" i="1"/>
  <c r="Q1176" i="1"/>
  <c r="Q1175" i="1"/>
  <c r="Q1171" i="1"/>
  <c r="R1171" i="1" s="1"/>
  <c r="Q1159" i="1"/>
  <c r="R1159" i="1" s="1"/>
  <c r="Q1067" i="1"/>
  <c r="Q1065" i="1"/>
  <c r="R1065" i="1" s="1"/>
  <c r="Q1034" i="1"/>
  <c r="Q868" i="1"/>
  <c r="Q680" i="1"/>
  <c r="Q663" i="1"/>
  <c r="Q654" i="1"/>
  <c r="Q639" i="1"/>
  <c r="Q637" i="1"/>
  <c r="Q636" i="1"/>
  <c r="Q635" i="1"/>
  <c r="Q629" i="1"/>
  <c r="Q628" i="1"/>
  <c r="Q627" i="1"/>
  <c r="Q626" i="1"/>
  <c r="Q625" i="1"/>
  <c r="Q623" i="1"/>
  <c r="Q621" i="1"/>
  <c r="T1066" i="1"/>
  <c r="Q1066" i="1"/>
  <c r="P1066" i="1"/>
  <c r="T1042" i="1"/>
  <c r="Q1042" i="1"/>
  <c r="P1042" i="1"/>
  <c r="P1176" i="1"/>
  <c r="P1179" i="1"/>
  <c r="P1182" i="1"/>
  <c r="T1183" i="1"/>
  <c r="P1183" i="1"/>
  <c r="T1182" i="1"/>
  <c r="T1171" i="1"/>
  <c r="T1181" i="1"/>
  <c r="P1181" i="1"/>
  <c r="T1180" i="1"/>
  <c r="P1180" i="1"/>
  <c r="T1179" i="1"/>
  <c r="T1177" i="1"/>
  <c r="P1177" i="1"/>
  <c r="T1176" i="1"/>
  <c r="T1175" i="1"/>
  <c r="P1175" i="1"/>
  <c r="T1174" i="1"/>
  <c r="Q1174" i="1"/>
  <c r="P1174" i="1"/>
  <c r="T1173" i="1"/>
  <c r="Q1173" i="1"/>
  <c r="R1173" i="1" s="1"/>
  <c r="P1068" i="1"/>
  <c r="P658" i="1"/>
  <c r="P657" i="1"/>
  <c r="P656" i="1"/>
  <c r="P655" i="1"/>
  <c r="P637" i="1"/>
  <c r="P636" i="1"/>
  <c r="P635" i="1"/>
  <c r="P629" i="1"/>
  <c r="P628" i="1"/>
  <c r="P627" i="1"/>
  <c r="P626" i="1"/>
  <c r="P625" i="1"/>
  <c r="P623" i="1"/>
  <c r="P424" i="1"/>
  <c r="P423" i="1"/>
  <c r="P422" i="1"/>
  <c r="P421" i="1"/>
  <c r="P420" i="1"/>
  <c r="P419" i="1"/>
  <c r="P418" i="1"/>
  <c r="P417" i="1"/>
  <c r="P416" i="1"/>
  <c r="P415" i="1"/>
  <c r="P414" i="1"/>
  <c r="P413" i="1"/>
  <c r="P412" i="1"/>
  <c r="P143" i="1"/>
  <c r="P136" i="1"/>
  <c r="P130" i="1"/>
  <c r="P123" i="1"/>
  <c r="P122" i="1"/>
  <c r="P121" i="1"/>
  <c r="P114" i="1"/>
  <c r="P113" i="1"/>
  <c r="P112" i="1"/>
  <c r="P105" i="1"/>
  <c r="P104" i="1"/>
  <c r="P103" i="1"/>
  <c r="P96" i="1"/>
  <c r="P95" i="1"/>
  <c r="P94" i="1"/>
  <c r="P87" i="1"/>
  <c r="P86" i="1"/>
  <c r="P85" i="1"/>
  <c r="P78" i="1"/>
  <c r="P77" i="1"/>
  <c r="P76" i="1"/>
  <c r="P67" i="1"/>
  <c r="P60" i="1"/>
  <c r="P59" i="1"/>
  <c r="P58" i="1"/>
  <c r="P57" i="1"/>
  <c r="P43" i="1"/>
  <c r="P42" i="1"/>
  <c r="P38" i="1"/>
  <c r="R419" i="1" l="1"/>
  <c r="R415" i="1"/>
  <c r="R421" i="1"/>
  <c r="R422" i="1"/>
  <c r="R423" i="1"/>
  <c r="R420" i="1"/>
  <c r="R412" i="1"/>
  <c r="R417" i="1"/>
  <c r="R416" i="1"/>
  <c r="R413" i="1"/>
  <c r="R414" i="1"/>
  <c r="R418" i="1"/>
  <c r="R43" i="1"/>
  <c r="R42" i="1"/>
  <c r="R424" i="1"/>
  <c r="R635" i="1"/>
  <c r="R58" i="1"/>
  <c r="R130" i="1"/>
  <c r="R104" i="1"/>
  <c r="R78" i="1"/>
  <c r="R86" i="1"/>
  <c r="R1176" i="1"/>
  <c r="R112" i="1"/>
  <c r="R623" i="1"/>
  <c r="R636" i="1"/>
  <c r="R637" i="1"/>
  <c r="R76" i="1"/>
  <c r="R96" i="1"/>
  <c r="R122" i="1"/>
  <c r="R1174" i="1"/>
  <c r="R1042" i="1"/>
  <c r="R625" i="1"/>
  <c r="R143" i="1"/>
  <c r="R60" i="1"/>
  <c r="R94" i="1"/>
  <c r="R114" i="1"/>
  <c r="R626" i="1"/>
  <c r="R627" i="1"/>
  <c r="R1181" i="1"/>
  <c r="O1181" i="1" s="1"/>
  <c r="R628" i="1"/>
  <c r="R629" i="1"/>
  <c r="R136" i="1"/>
  <c r="R1175" i="1"/>
  <c r="O1175" i="1" s="1"/>
  <c r="R57" i="1"/>
  <c r="R67" i="1"/>
  <c r="R85" i="1"/>
  <c r="R95" i="1"/>
  <c r="R105" i="1"/>
  <c r="R121" i="1"/>
  <c r="R1180" i="1"/>
  <c r="O1180" i="1" s="1"/>
  <c r="R1182" i="1"/>
  <c r="R59" i="1"/>
  <c r="R87" i="1"/>
  <c r="R113" i="1"/>
  <c r="R123" i="1"/>
  <c r="R1177" i="1"/>
  <c r="O1177" i="1" s="1"/>
  <c r="R1179" i="1"/>
  <c r="R77" i="1"/>
  <c r="R103" i="1"/>
  <c r="R1183" i="1"/>
  <c r="O1183" i="1" s="1"/>
  <c r="R1066" i="1"/>
  <c r="T1067" i="1"/>
  <c r="P1067" i="1"/>
  <c r="R1067" i="1" s="1"/>
  <c r="T1068" i="1" l="1"/>
  <c r="Q1068" i="1"/>
  <c r="R1068" i="1" s="1"/>
  <c r="T354" i="1"/>
  <c r="Q354" i="1"/>
  <c r="P354" i="1"/>
  <c r="R354" i="1" l="1"/>
  <c r="T1034" i="1" l="1"/>
  <c r="P1034" i="1"/>
  <c r="R1034" i="1" s="1"/>
  <c r="T679" i="1"/>
  <c r="Q679" i="1"/>
  <c r="P679" i="1"/>
  <c r="T663" i="1"/>
  <c r="P663" i="1"/>
  <c r="R663" i="1" s="1"/>
  <c r="T662" i="1"/>
  <c r="Q662" i="1"/>
  <c r="P662" i="1"/>
  <c r="I656" i="1"/>
  <c r="I657" i="1"/>
  <c r="I658" i="1"/>
  <c r="I655" i="1"/>
  <c r="Q655" i="1" s="1"/>
  <c r="R655" i="1" s="1"/>
  <c r="T654" i="1"/>
  <c r="P654" i="1"/>
  <c r="R654" i="1" s="1"/>
  <c r="T653" i="1"/>
  <c r="Q653" i="1"/>
  <c r="P653" i="1"/>
  <c r="T639" i="1"/>
  <c r="P639" i="1"/>
  <c r="R639" i="1" s="1"/>
  <c r="R679" i="1" l="1"/>
  <c r="R653" i="1"/>
  <c r="R662" i="1"/>
  <c r="T657" i="1"/>
  <c r="Q657" i="1"/>
  <c r="R657" i="1" s="1"/>
  <c r="T656" i="1"/>
  <c r="Q656" i="1"/>
  <c r="T658" i="1"/>
  <c r="Q658" i="1"/>
  <c r="T655" i="1"/>
  <c r="R656" i="1" l="1"/>
  <c r="O656" i="1" s="1"/>
  <c r="R658" i="1"/>
  <c r="O658" i="1" s="1"/>
  <c r="T424" i="1"/>
  <c r="T423" i="1"/>
  <c r="T422" i="1"/>
  <c r="T421" i="1"/>
  <c r="T420" i="1"/>
  <c r="T419" i="1"/>
  <c r="T418" i="1"/>
  <c r="T417" i="1"/>
  <c r="T416" i="1"/>
  <c r="T415" i="1"/>
  <c r="T414" i="1"/>
  <c r="O415" i="1" l="1"/>
  <c r="O418" i="1"/>
  <c r="O421" i="1"/>
  <c r="O423" i="1"/>
  <c r="O424" i="1"/>
  <c r="O419" i="1"/>
  <c r="O420" i="1"/>
  <c r="O422" i="1"/>
  <c r="O417" i="1"/>
  <c r="T425" i="1"/>
  <c r="Q425" i="1"/>
  <c r="P425" i="1"/>
  <c r="T413" i="1"/>
  <c r="T412" i="1"/>
  <c r="T411" i="1"/>
  <c r="P411" i="1"/>
  <c r="R411" i="1" s="1"/>
  <c r="T949" i="1"/>
  <c r="Q949" i="1"/>
  <c r="P949" i="1"/>
  <c r="Q638" i="1"/>
  <c r="Q426" i="1"/>
  <c r="Q241" i="1"/>
  <c r="Q47" i="1"/>
  <c r="P355" i="1"/>
  <c r="R355" i="1" s="1"/>
  <c r="P135" i="1"/>
  <c r="R135" i="1" s="1"/>
  <c r="P142" i="1"/>
  <c r="R142" i="1" s="1"/>
  <c r="P241" i="1"/>
  <c r="P242" i="1"/>
  <c r="R242" i="1" s="1"/>
  <c r="P47" i="1"/>
  <c r="P868" i="1"/>
  <c r="R868" i="1" s="1"/>
  <c r="P621" i="1"/>
  <c r="R621" i="1" s="1"/>
  <c r="P638" i="1"/>
  <c r="P680" i="1"/>
  <c r="R680" i="1" s="1"/>
  <c r="P426" i="1"/>
  <c r="P13" i="1"/>
  <c r="R13" i="1" s="1"/>
  <c r="P14" i="1"/>
  <c r="R14" i="1" s="1"/>
  <c r="P15" i="1"/>
  <c r="R15" i="1" s="1"/>
  <c r="P16" i="1"/>
  <c r="R16" i="1" s="1"/>
  <c r="P28" i="1"/>
  <c r="R28" i="1" s="1"/>
  <c r="P29" i="1"/>
  <c r="R29" i="1" s="1"/>
  <c r="P30" i="1"/>
  <c r="R30" i="1" s="1"/>
  <c r="P31" i="1"/>
  <c r="R31" i="1" s="1"/>
  <c r="P32" i="1"/>
  <c r="R32" i="1" s="1"/>
  <c r="P33" i="1"/>
  <c r="Q33" i="1"/>
  <c r="P34" i="1"/>
  <c r="Q34" i="1"/>
  <c r="P35" i="1"/>
  <c r="Q35" i="1"/>
  <c r="P36" i="1"/>
  <c r="R36" i="1" s="1"/>
  <c r="P37" i="1"/>
  <c r="Q37" i="1"/>
  <c r="Q38" i="1"/>
  <c r="R38" i="1" s="1"/>
  <c r="P39" i="1"/>
  <c r="Q39" i="1"/>
  <c r="P40" i="1"/>
  <c r="R40" i="1" s="1"/>
  <c r="P41" i="1"/>
  <c r="Q41" i="1"/>
  <c r="R426" i="1" l="1"/>
  <c r="R425" i="1"/>
  <c r="R33" i="1"/>
  <c r="R39" i="1"/>
  <c r="R34" i="1"/>
  <c r="R41" i="1"/>
  <c r="R35" i="1"/>
  <c r="R638" i="1"/>
  <c r="R37" i="1"/>
  <c r="R47" i="1"/>
  <c r="R241" i="1"/>
  <c r="R949" i="1"/>
  <c r="O413" i="1"/>
  <c r="T868" i="1" l="1"/>
  <c r="T680" i="1" l="1"/>
  <c r="T638" i="1" l="1"/>
  <c r="T12" i="1"/>
  <c r="T13" i="1"/>
  <c r="T14" i="1"/>
  <c r="T15" i="1"/>
  <c r="T16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7" i="1"/>
  <c r="T57" i="1"/>
  <c r="T58" i="1"/>
  <c r="T59" i="1"/>
  <c r="T60" i="1"/>
  <c r="T67" i="1"/>
  <c r="T76" i="1"/>
  <c r="T77" i="1"/>
  <c r="T78" i="1"/>
  <c r="T85" i="1"/>
  <c r="T86" i="1"/>
  <c r="T87" i="1"/>
  <c r="T94" i="1"/>
  <c r="T95" i="1"/>
  <c r="T96" i="1"/>
  <c r="T103" i="1"/>
  <c r="T104" i="1"/>
  <c r="T105" i="1"/>
  <c r="T112" i="1"/>
  <c r="T113" i="1"/>
  <c r="T114" i="1"/>
  <c r="T121" i="1"/>
  <c r="T122" i="1"/>
  <c r="T123" i="1"/>
  <c r="T130" i="1"/>
  <c r="T135" i="1"/>
  <c r="T136" i="1"/>
  <c r="T142" i="1"/>
  <c r="T143" i="1"/>
  <c r="T241" i="1"/>
  <c r="T242" i="1"/>
  <c r="T355" i="1"/>
  <c r="T426" i="1"/>
  <c r="T621" i="1"/>
  <c r="T623" i="1"/>
  <c r="T636" i="1"/>
  <c r="T635" i="1"/>
  <c r="O629" i="1"/>
  <c r="T629" i="1"/>
  <c r="T627" i="1"/>
  <c r="T626" i="1"/>
  <c r="T625" i="1"/>
  <c r="O623" i="1" l="1"/>
  <c r="O637" i="1"/>
  <c r="O628" i="1"/>
  <c r="O625" i="1"/>
  <c r="T628" i="1"/>
  <c r="O636" i="1"/>
  <c r="T637" i="1"/>
  <c r="O635" i="1"/>
  <c r="O626" i="1" l="1"/>
  <c r="O627" i="1"/>
  <c r="T1159" i="1"/>
  <c r="T1065" i="1" l="1"/>
  <c r="O114" i="1" l="1"/>
  <c r="O104" i="1"/>
  <c r="O122" i="1"/>
  <c r="O96" i="1"/>
  <c r="O105" i="1"/>
  <c r="O59" i="1"/>
  <c r="O77" i="1"/>
  <c r="O113" i="1"/>
  <c r="O60" i="1"/>
  <c r="O123" i="1"/>
  <c r="O86" i="1"/>
  <c r="O87" i="1"/>
  <c r="O78" i="1"/>
  <c r="O95" i="1"/>
  <c r="O29" i="1" l="1"/>
  <c r="O57" i="1"/>
  <c r="O85" i="1" l="1"/>
  <c r="O67" i="1"/>
  <c r="O103" i="1"/>
  <c r="O43" i="1"/>
  <c r="O130" i="1"/>
  <c r="O143" i="1" l="1"/>
  <c r="O94" i="1"/>
  <c r="O42" i="1"/>
  <c r="O136" i="1"/>
  <c r="O112" i="1"/>
  <c r="O58" i="1"/>
  <c r="O121" i="1"/>
  <c r="O76" i="1"/>
  <c r="O30" i="1" l="1"/>
  <c r="O16" i="1"/>
  <c r="O13" i="1" l="1"/>
</calcChain>
</file>

<file path=xl/sharedStrings.xml><?xml version="1.0" encoding="utf-8"?>
<sst xmlns="http://schemas.openxmlformats.org/spreadsheetml/2006/main" count="16218" uniqueCount="2309">
  <si>
    <t>Objekt</t>
  </si>
  <si>
    <t>Fáze</t>
  </si>
  <si>
    <t>Část</t>
  </si>
  <si>
    <t>Číslo přílohy</t>
  </si>
  <si>
    <t>Číslo revize</t>
  </si>
  <si>
    <t>Název přílohy</t>
  </si>
  <si>
    <t>Datum</t>
  </si>
  <si>
    <t>Popis</t>
  </si>
  <si>
    <t>Měřítko</t>
  </si>
  <si>
    <t>Projekt</t>
  </si>
  <si>
    <t>001</t>
  </si>
  <si>
    <t>D1</t>
  </si>
  <si>
    <t>D.1.1</t>
  </si>
  <si>
    <t>00</t>
  </si>
  <si>
    <t>Technická zpráva</t>
  </si>
  <si>
    <t>TZ</t>
  </si>
  <si>
    <t>Název souboru neupravený</t>
  </si>
  <si>
    <t>Filtrace</t>
  </si>
  <si>
    <t>A</t>
  </si>
  <si>
    <t>PRŮVODNÍ ZPRÁVA</t>
  </si>
  <si>
    <t>Název digitálního souboru</t>
  </si>
  <si>
    <t>B</t>
  </si>
  <si>
    <t>SOUHRNNÁ TECHNICKÁ ZPRÁVA</t>
  </si>
  <si>
    <t>C</t>
  </si>
  <si>
    <t>D</t>
  </si>
  <si>
    <t>Průvodní zpráva</t>
  </si>
  <si>
    <t>PZ</t>
  </si>
  <si>
    <t>Souhrnná technická zpráva</t>
  </si>
  <si>
    <t>STZ</t>
  </si>
  <si>
    <t>D.1.3</t>
  </si>
  <si>
    <t>ZPRÁVY</t>
  </si>
  <si>
    <t>PŮDORYSY</t>
  </si>
  <si>
    <t>299</t>
  </si>
  <si>
    <t>301</t>
  </si>
  <si>
    <t>ŘEZY</t>
  </si>
  <si>
    <t>401</t>
  </si>
  <si>
    <t>POHLEDY</t>
  </si>
  <si>
    <t>501</t>
  </si>
  <si>
    <t>TABULKY</t>
  </si>
  <si>
    <t>601</t>
  </si>
  <si>
    <t>-</t>
  </si>
  <si>
    <t>DETAILY</t>
  </si>
  <si>
    <t>SCHÉMATA</t>
  </si>
  <si>
    <t>701</t>
  </si>
  <si>
    <t>801</t>
  </si>
  <si>
    <t>VÝKAZY</t>
  </si>
  <si>
    <t>D.1.4.10</t>
  </si>
  <si>
    <t>ELEKTRONICKÁ POŽÁRNÍ SIGNALIZACE (EPS)</t>
  </si>
  <si>
    <t>SAMOČINNÉ ODVĚTRÁVACÍ ZAŘÍZENÍ (SOZ)</t>
  </si>
  <si>
    <t>ARCHITEKTONICKO STAVEBNÍ ŘEŠENÍ (ARS)</t>
  </si>
  <si>
    <t>POŽÁRNĚ BEZPEČNOSTNÍ ŘEŠENÍ (PBR)</t>
  </si>
  <si>
    <t>VZDUCHOTECHNIKA (VZT)</t>
  </si>
  <si>
    <t>VYTÁPĚNÍ (UT)</t>
  </si>
  <si>
    <t>CHLAZENÍ (CHL)</t>
  </si>
  <si>
    <t>MĚŘENÍ A REGULACE (MAR)</t>
  </si>
  <si>
    <t>ELEKTRONICKÉ KOMUNIKACE-SLABOPROUD (SLA)</t>
  </si>
  <si>
    <t>SITUAČNÍ VÝKRESY</t>
  </si>
  <si>
    <t>DOKUMENTACE OBJEKTŮ A TECHNICKÝCH A TECHNOLOGICKÝCH ZAŘÍZENÍ</t>
  </si>
  <si>
    <t>VÝMĚNÍKOVÉ STANICE (VST)</t>
  </si>
  <si>
    <t>D.2.31</t>
  </si>
  <si>
    <t>KOMUNIKACE A DOPRAVNÍ ZNAČENÍ</t>
  </si>
  <si>
    <t>E</t>
  </si>
  <si>
    <t>DOKLADOVÁ ČÁST</t>
  </si>
  <si>
    <t>STAVEBNÍ OBJEKTY</t>
  </si>
  <si>
    <t>TABULKA STAVEBNÍ / INŽENÝRSKÉ OBJEKTY</t>
  </si>
  <si>
    <t>ČÍSLO SO</t>
  </si>
  <si>
    <t>ZKRATKA</t>
  </si>
  <si>
    <t>SO.101</t>
  </si>
  <si>
    <t>Č. zakázky</t>
  </si>
  <si>
    <t>Č. před. Prot.</t>
  </si>
  <si>
    <t>Převod časti</t>
  </si>
  <si>
    <t>Převod SO</t>
  </si>
  <si>
    <t>SEZNAM DOKUMENTACE</t>
  </si>
  <si>
    <t>MIN ČÍSLO VÝKRESU</t>
  </si>
  <si>
    <t>MAX ČÍSLO VÝKRESU</t>
  </si>
  <si>
    <t>NÁZEV VÝKRESU</t>
  </si>
  <si>
    <t>099</t>
  </si>
  <si>
    <t>SITUACE</t>
  </si>
  <si>
    <t>101</t>
  </si>
  <si>
    <t>199</t>
  </si>
  <si>
    <t>201</t>
  </si>
  <si>
    <t>POZN: číslo 201 - vždy dostane 1.NP objektu/ 202 - 2.NP. 
Při suterénech se použije 199 - 2.PP / 200 - 1.PP (situace snad nikdy nebudou do 199)</t>
  </si>
  <si>
    <t>399</t>
  </si>
  <si>
    <t>499</t>
  </si>
  <si>
    <t>599</t>
  </si>
  <si>
    <t>699</t>
  </si>
  <si>
    <t>799</t>
  </si>
  <si>
    <t>899</t>
  </si>
  <si>
    <t>NÁVOD NA ČÍSLOVÁNÍ VÝKRESŮ</t>
  </si>
  <si>
    <t>STAVEBNÍ OBJEKTY, DROBNÁ ARCHITEKTURA</t>
  </si>
  <si>
    <t>KOMUNIKACE, SADOVÉ ÚPRAVY</t>
  </si>
  <si>
    <t>KANALIZACE</t>
  </si>
  <si>
    <t>D.1.4.02</t>
  </si>
  <si>
    <t>D.1.4.03</t>
  </si>
  <si>
    <t>D.1.4.04</t>
  </si>
  <si>
    <t>D.1.4.05</t>
  </si>
  <si>
    <t>D.1.4.06</t>
  </si>
  <si>
    <t>D.1.4.07</t>
  </si>
  <si>
    <t>D.1.4.08</t>
  </si>
  <si>
    <t>D.1.4.09</t>
  </si>
  <si>
    <t>102</t>
  </si>
  <si>
    <t>203</t>
  </si>
  <si>
    <t>204</t>
  </si>
  <si>
    <t>205</t>
  </si>
  <si>
    <t>Půdorys 2NP</t>
  </si>
  <si>
    <t>Půdorys 3NP</t>
  </si>
  <si>
    <t>Půdorys 4NP</t>
  </si>
  <si>
    <t>002</t>
  </si>
  <si>
    <t>Skladby konstrukcí</t>
  </si>
  <si>
    <t>SKLADBY</t>
  </si>
  <si>
    <t>1:200</t>
  </si>
  <si>
    <t>SIT KOO</t>
  </si>
  <si>
    <t>Půdorys 5NP</t>
  </si>
  <si>
    <t>206</t>
  </si>
  <si>
    <t>Číslování SO</t>
  </si>
  <si>
    <t>Mezery</t>
  </si>
  <si>
    <t>Nadpis SO/IO</t>
  </si>
  <si>
    <t>Nadpisy A/B/C/D/E</t>
  </si>
  <si>
    <t>Podnadpis SO</t>
  </si>
  <si>
    <t>Seznam dok celek</t>
  </si>
  <si>
    <t>Části dokumentace</t>
  </si>
  <si>
    <t>Nadpisy výkresů</t>
  </si>
  <si>
    <t>Výkresy</t>
  </si>
  <si>
    <t>Příloha</t>
  </si>
  <si>
    <t>Revize přílohy</t>
  </si>
  <si>
    <t>Označení NOVĚ předávaných příloh:</t>
  </si>
  <si>
    <t>Označení NOVĚ zneplatněných příloh:</t>
  </si>
  <si>
    <t>Xxx, yyy, zzz</t>
  </si>
  <si>
    <t>LEGENDA</t>
  </si>
  <si>
    <t>LEGENDA OZNAČENÍ KDE DNI PŘEDÁNÍ PD:</t>
  </si>
  <si>
    <t>OBJEKTOVÁ SKLADBA</t>
  </si>
  <si>
    <t>SO.</t>
  </si>
  <si>
    <t>391</t>
  </si>
  <si>
    <t>SEZNAM STAVEBNÍCH/INŽENYRSKÝCH OBJEKTŮ</t>
  </si>
  <si>
    <t>H</t>
  </si>
  <si>
    <t>PRŮZKUMY</t>
  </si>
  <si>
    <t>3174-26</t>
  </si>
  <si>
    <t>07.2020</t>
  </si>
  <si>
    <t>Koordinační situační výkres</t>
  </si>
  <si>
    <t>1:1000</t>
  </si>
  <si>
    <t>SITKATASTR</t>
  </si>
  <si>
    <t>Půdorys 1NP</t>
  </si>
  <si>
    <t>Půdorys 6NP</t>
  </si>
  <si>
    <t>Půdorys 1PP</t>
  </si>
  <si>
    <t>202</t>
  </si>
  <si>
    <t>207</t>
  </si>
  <si>
    <t>200</t>
  </si>
  <si>
    <t>198</t>
  </si>
  <si>
    <t>Pohledy</t>
  </si>
  <si>
    <t>POHL</t>
  </si>
  <si>
    <t>MULTIFUNKČNÍ SPORTOVNÍ A KULTURNÍ PAVILON</t>
  </si>
  <si>
    <t>STAVEBNĚ KONSTRUKČNÍ ŘEŠENÍ - BETONOVÉ KONSTRUKCE (STKB)</t>
  </si>
  <si>
    <t>STAVEBNĚ KONSTRUKČNÍ ŘEŠENÍ - OCELOVÉ KONSTRUKCE (STKO)</t>
  </si>
  <si>
    <t>ZDRAVOTNĚ TECHNICKÉ INSTALACE - KANALIZACE (KAN)</t>
  </si>
  <si>
    <t>ZDRAVOTNĚ TECHNICKÉ INSTALACE - VODOVOD (VOD)</t>
  </si>
  <si>
    <t>ZDRAVOTNĚ TECHNICKÉ INSTALACE - PLYNOVOD (PLN)</t>
  </si>
  <si>
    <t>ELEKTROINSTALACE - SILNOPROUD, UZEMNĚNÍ, HROMOSVOD (SIL)</t>
  </si>
  <si>
    <t>MSKP</t>
  </si>
  <si>
    <t>D.1.2-a</t>
  </si>
  <si>
    <t>D.1.2-b</t>
  </si>
  <si>
    <t>D.1.4.01-a</t>
  </si>
  <si>
    <t>D.1.4.01-b</t>
  </si>
  <si>
    <t>D.1.4.01-c</t>
  </si>
  <si>
    <t>CHLAZENÍ LEDOVÉ PLOCHY (CHLL)</t>
  </si>
  <si>
    <t>SO.201</t>
  </si>
  <si>
    <t>IO.</t>
  </si>
  <si>
    <t>IO.391</t>
  </si>
  <si>
    <t>MULTIFUNKČNÍ SPORTOVNÍ A KULTURNÍ PAVILON (MSKP)</t>
  </si>
  <si>
    <t>Lapoly</t>
  </si>
  <si>
    <t>Retenční nádrže</t>
  </si>
  <si>
    <t>D.2.21</t>
  </si>
  <si>
    <t>LAPOLY</t>
  </si>
  <si>
    <t>RETENČNÍ NÁDRŽE</t>
  </si>
  <si>
    <t>Půdorys 1NP-Sekce 1</t>
  </si>
  <si>
    <t>Půdorys 1NP-Sekce 2</t>
  </si>
  <si>
    <t>1:100</t>
  </si>
  <si>
    <t>Půdorys 2NP-Sekce 1</t>
  </si>
  <si>
    <t>Půdorys 2NP-Sekce 2</t>
  </si>
  <si>
    <t>202a</t>
  </si>
  <si>
    <t>202b</t>
  </si>
  <si>
    <t>201a</t>
  </si>
  <si>
    <t>201b</t>
  </si>
  <si>
    <t>203a</t>
  </si>
  <si>
    <t>203b</t>
  </si>
  <si>
    <t>Půdorys 3NP-Sekce 1</t>
  </si>
  <si>
    <t>Půdorys 3NP-Sekce 2</t>
  </si>
  <si>
    <t>Půdorys 4NP-Sekce 1</t>
  </si>
  <si>
    <t>Půdorys 4NP-Sekce 2</t>
  </si>
  <si>
    <t>Půdorys 5NP-Sekce 1</t>
  </si>
  <si>
    <t>Půdorys 5NP-Sekce 2</t>
  </si>
  <si>
    <t>206a</t>
  </si>
  <si>
    <t>206b</t>
  </si>
  <si>
    <t>Půdorys 6NP-Sekce 1</t>
  </si>
  <si>
    <t>Půdorys 6NP-Sekce 2</t>
  </si>
  <si>
    <t>205b</t>
  </si>
  <si>
    <t>205a</t>
  </si>
  <si>
    <t>204a</t>
  </si>
  <si>
    <t>204b</t>
  </si>
  <si>
    <t>Půdorys 1PP mezanin</t>
  </si>
  <si>
    <t>199a</t>
  </si>
  <si>
    <t>199b</t>
  </si>
  <si>
    <t>Půdorys 1PP-Sekce 1</t>
  </si>
  <si>
    <t>Půdorys 1PP-Sekce 2</t>
  </si>
  <si>
    <t>Půdorys snížených částí 1PP</t>
  </si>
  <si>
    <t>Půdorys střechy</t>
  </si>
  <si>
    <t>SV</t>
  </si>
  <si>
    <t>1:125</t>
  </si>
  <si>
    <t>PUD STRECHY</t>
  </si>
  <si>
    <t>208</t>
  </si>
  <si>
    <t>Půdorys OK + VZT</t>
  </si>
  <si>
    <t>PUD OK+VZT</t>
  </si>
  <si>
    <t>209</t>
  </si>
  <si>
    <t>Půdorys OK lávek</t>
  </si>
  <si>
    <t>PUD OK lavek</t>
  </si>
  <si>
    <t>Příčný řez - OSA 10</t>
  </si>
  <si>
    <t>302</t>
  </si>
  <si>
    <t>Příčný řez v místě příčných lávek</t>
  </si>
  <si>
    <t>303</t>
  </si>
  <si>
    <t>Podélný řez</t>
  </si>
  <si>
    <t>3D pohled</t>
  </si>
  <si>
    <t>402</t>
  </si>
  <si>
    <t>3D pohled - OK lávky a mosty</t>
  </si>
  <si>
    <t>1:75</t>
  </si>
  <si>
    <t>Detaily</t>
  </si>
  <si>
    <t>602</t>
  </si>
  <si>
    <t>Plošina multimediální kostky</t>
  </si>
  <si>
    <t>1:50</t>
  </si>
  <si>
    <t>Plošina kostky</t>
  </si>
  <si>
    <t>3D IFC</t>
  </si>
  <si>
    <t>MULTIFUNKČNÍ SPORTONÍ A KULTURNÍ PAVILON</t>
  </si>
  <si>
    <t>(MSKP)</t>
  </si>
  <si>
    <t>ODEVZDÁVÁME</t>
  </si>
  <si>
    <t>ANO</t>
  </si>
  <si>
    <t xml:space="preserve">TECHNICKÁ ZPRÁVA </t>
  </si>
  <si>
    <t>1:500</t>
  </si>
  <si>
    <t>PS.401</t>
  </si>
  <si>
    <t>(LP)</t>
  </si>
  <si>
    <t>199.1</t>
  </si>
  <si>
    <t>199.2</t>
  </si>
  <si>
    <t>603</t>
  </si>
  <si>
    <t>1:20</t>
  </si>
  <si>
    <t>1:40</t>
  </si>
  <si>
    <t>1:25</t>
  </si>
  <si>
    <t>DETAIL ODLUČOVAČE LEHKÝCH KAPALIN</t>
  </si>
  <si>
    <t>200.1</t>
  </si>
  <si>
    <t>200.2</t>
  </si>
  <si>
    <t>201.1</t>
  </si>
  <si>
    <t>201.2</t>
  </si>
  <si>
    <t>202.1</t>
  </si>
  <si>
    <t>202.2</t>
  </si>
  <si>
    <t>203.1</t>
  </si>
  <si>
    <t>203.2</t>
  </si>
  <si>
    <t>204.1</t>
  </si>
  <si>
    <t>204.2</t>
  </si>
  <si>
    <t>205.1</t>
  </si>
  <si>
    <t>205.2</t>
  </si>
  <si>
    <t>206.1</t>
  </si>
  <si>
    <t>206.2</t>
  </si>
  <si>
    <t>VZOROVÉ ULOŽENÍ POTRUBÍ</t>
  </si>
  <si>
    <t>000</t>
  </si>
  <si>
    <t>Půdorys strojovny chlazení</t>
  </si>
  <si>
    <t>ELEKTROINSTALACE - SILNOPROUD, UZEMNĚNÍ, HROMOSVOD</t>
  </si>
  <si>
    <t>SIL</t>
  </si>
  <si>
    <t>Bilance</t>
  </si>
  <si>
    <t>BIL</t>
  </si>
  <si>
    <t>003</t>
  </si>
  <si>
    <t>Kniha svítidel</t>
  </si>
  <si>
    <t>KS</t>
  </si>
  <si>
    <t>004</t>
  </si>
  <si>
    <t>Výpočet osvětlení</t>
  </si>
  <si>
    <t>VO</t>
  </si>
  <si>
    <t>005</t>
  </si>
  <si>
    <t>Analýza rizik</t>
  </si>
  <si>
    <t>AR</t>
  </si>
  <si>
    <t>006</t>
  </si>
  <si>
    <t>PVV</t>
  </si>
  <si>
    <t>197</t>
  </si>
  <si>
    <t>Půdorys uzemnění</t>
  </si>
  <si>
    <t>Půdorys 1PP - kolektor</t>
  </si>
  <si>
    <t>Půdorys 1PP - mezipatro</t>
  </si>
  <si>
    <t>Pohled na střechu</t>
  </si>
  <si>
    <t>POH STŘ</t>
  </si>
  <si>
    <t>ELEKTRONICKÉ KOMUNIKACE-SLABOPROUD</t>
  </si>
  <si>
    <t>SLA</t>
  </si>
  <si>
    <t>ELEKTRONICKÁ POŽÁRNÍ SIGNALIZACE  A NOUZOVÝ ZVUKOVÝ SYSTÉM</t>
  </si>
  <si>
    <t>EPS+NZS</t>
  </si>
  <si>
    <t>POŽÁRNĚ BEZPEČNOSTNÍ ŘEŠENÍ</t>
  </si>
  <si>
    <t>(PBŘ)</t>
  </si>
  <si>
    <t>Půdorys 2.PP</t>
  </si>
  <si>
    <t>Půdorys 1.PP</t>
  </si>
  <si>
    <t>Půdorys 1.NP</t>
  </si>
  <si>
    <t>Půdorys 2.NP</t>
  </si>
  <si>
    <t>Půdorys 3.NP</t>
  </si>
  <si>
    <t>Půdorys 4.NP</t>
  </si>
  <si>
    <t>Půdorys 5.NP</t>
  </si>
  <si>
    <t>Půdorys 6.NP</t>
  </si>
  <si>
    <t>VYTÁPĚNÍ</t>
  </si>
  <si>
    <t>(UT)</t>
  </si>
  <si>
    <t>702</t>
  </si>
  <si>
    <t>Půdorys</t>
  </si>
  <si>
    <t>VÝMĚNÍKOVÁ STANICE</t>
  </si>
  <si>
    <t>(VYM-STAT)</t>
  </si>
  <si>
    <t>SAMOČINNÉ ODVĚTRÁVACÍ ZAŘÍZENÍ</t>
  </si>
  <si>
    <t>SOZ</t>
  </si>
  <si>
    <t>Půdorys 1PPm</t>
  </si>
  <si>
    <t>1PP</t>
  </si>
  <si>
    <t>1PPm</t>
  </si>
  <si>
    <t>1NP</t>
  </si>
  <si>
    <t>6NP</t>
  </si>
  <si>
    <t>D.1.2.a</t>
  </si>
  <si>
    <t>D.1.2.b</t>
  </si>
  <si>
    <t>PROVOZNÍ SOUBORY A INŽENÝRSKÉ OBJEKTY</t>
  </si>
  <si>
    <t>CHLAZENÍ LEDOVÉ PLOCHY</t>
  </si>
  <si>
    <t>CHLL</t>
  </si>
  <si>
    <t>IO.331</t>
  </si>
  <si>
    <t>KOMUNIKACE</t>
  </si>
  <si>
    <t>D.2.04</t>
  </si>
  <si>
    <t>D.2.3x</t>
  </si>
  <si>
    <t>PŮDORYS 1.PP</t>
  </si>
  <si>
    <t>1:250</t>
  </si>
  <si>
    <t>Vzorové příčné a podélné řezy</t>
  </si>
  <si>
    <t>D.2.01</t>
  </si>
  <si>
    <t>D.2.x</t>
  </si>
  <si>
    <t>MĚŘENÍ A REGULACE</t>
  </si>
  <si>
    <t>D.1.4.01c</t>
  </si>
  <si>
    <t>D.1.4.01a</t>
  </si>
  <si>
    <t>Rezy</t>
  </si>
  <si>
    <t>2NP</t>
  </si>
  <si>
    <t>3NP</t>
  </si>
  <si>
    <t>4NP</t>
  </si>
  <si>
    <t>5NP</t>
  </si>
  <si>
    <t>Schéma KGJ</t>
  </si>
  <si>
    <t>Schéma UT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</si>
  <si>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</si>
  <si>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</si>
  <si>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</si>
  <si>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</si>
  <si>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</si>
  <si>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</si>
  <si>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</si>
  <si>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</si>
  <si>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</si>
  <si>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</si>
  <si>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</si>
  <si>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1NP KAN1</t>
  </si>
  <si>
    <t>1PP KAN1</t>
  </si>
  <si>
    <t>1PP KAN2</t>
  </si>
  <si>
    <t>2NP KAN1</t>
  </si>
  <si>
    <t>2NP KAN2</t>
  </si>
  <si>
    <t>3NP KAN1</t>
  </si>
  <si>
    <t>3NP KAN2</t>
  </si>
  <si>
    <t>4NP KAN1</t>
  </si>
  <si>
    <t>4NP KAN2</t>
  </si>
  <si>
    <t>5NP KAN1</t>
  </si>
  <si>
    <t>5NP KAN2</t>
  </si>
  <si>
    <t>6NP KAN1</t>
  </si>
  <si>
    <t>6NP KAN2</t>
  </si>
  <si>
    <t>1PP VOD1</t>
  </si>
  <si>
    <t>Situace</t>
  </si>
  <si>
    <t>2PP</t>
  </si>
  <si>
    <t>Zpracovatel : A PLUS a. s. a Arch.Design s.r.o.</t>
  </si>
  <si>
    <t>D2.x</t>
  </si>
  <si>
    <t>D2.3x</t>
  </si>
  <si>
    <t>PUD1PP</t>
  </si>
  <si>
    <t>PUD1NP</t>
  </si>
  <si>
    <t>PUD2NP</t>
  </si>
  <si>
    <t>PUD3NP</t>
  </si>
  <si>
    <t>PUD4NP</t>
  </si>
  <si>
    <t>PUD5NP</t>
  </si>
  <si>
    <t>PUD6NP</t>
  </si>
  <si>
    <t>B.8</t>
  </si>
  <si>
    <t>ZÁSADY ORGANIZACE VÝSTAVBY</t>
  </si>
  <si>
    <t>Situace ZOV</t>
  </si>
  <si>
    <t>B.8.1</t>
  </si>
  <si>
    <t>BOZP</t>
  </si>
  <si>
    <t>1:750</t>
  </si>
  <si>
    <t>Plán bezpečnosti a ochrany zdraví při práci na staveništi</t>
  </si>
  <si>
    <t>NE</t>
  </si>
  <si>
    <t>1</t>
  </si>
  <si>
    <t>2</t>
  </si>
  <si>
    <t>SEZNAM DOKUMENTACE (DPS)</t>
  </si>
  <si>
    <r>
      <t xml:space="preserve">DOKUMENTACE PRO PROVÁDĚNÍ STAVBY
</t>
    </r>
    <r>
      <rPr>
        <b/>
        <i/>
        <sz val="8"/>
        <color rgb="FFFFFFFF"/>
        <rFont val="Century Gothic"/>
        <family val="2"/>
        <charset val="238"/>
      </rPr>
      <t>ROZSAH DOKUMENTACE DLE PŘÍLOHY Č. 13 K VYHLÁŠCE Č. 499/2006 Sb.</t>
    </r>
  </si>
  <si>
    <t>zakázkové číslo : 3174-30 (A PLUS) / B-19-103-000 (Arch.Design)</t>
  </si>
  <si>
    <t>DPS</t>
  </si>
  <si>
    <t>3174-30</t>
  </si>
  <si>
    <t>05.2021</t>
  </si>
  <si>
    <t>Zpracovatel : A PLUS a. s. a Arch.Design s.r.o., zakázkové číslo : 3174-30</t>
  </si>
  <si>
    <t>Kniha místností</t>
  </si>
  <si>
    <t>Generální poznámky</t>
  </si>
  <si>
    <t>GENPOZN</t>
  </si>
  <si>
    <t>MISTNOSTI</t>
  </si>
  <si>
    <t>Tabulka dveří</t>
  </si>
  <si>
    <t>502</t>
  </si>
  <si>
    <t>503</t>
  </si>
  <si>
    <t>504</t>
  </si>
  <si>
    <t>505</t>
  </si>
  <si>
    <t>506</t>
  </si>
  <si>
    <t>Tabulka zámečnických výrobků</t>
  </si>
  <si>
    <t>Tabulka ostatních výrobků</t>
  </si>
  <si>
    <t>Tabulka klempířských výrobků</t>
  </si>
  <si>
    <t>Tabulka truhlářských výrobků</t>
  </si>
  <si>
    <t>507</t>
  </si>
  <si>
    <t>Tabulka překladů</t>
  </si>
  <si>
    <t>508</t>
  </si>
  <si>
    <t>Tabulka prosklených stěn</t>
  </si>
  <si>
    <t>Tabulka výtahů</t>
  </si>
  <si>
    <t>Schéma sedaček</t>
  </si>
  <si>
    <t>Architektonické stadndardy</t>
  </si>
  <si>
    <t>ARCHSTAND</t>
  </si>
  <si>
    <t>Půdorys 1PP mezanin-Sekce 1</t>
  </si>
  <si>
    <t>Půdorys 1PP mezanin-Sekce 2</t>
  </si>
  <si>
    <t>KOORDINAČNÍ PŮDORYSY</t>
  </si>
  <si>
    <t>KOORDINACE</t>
  </si>
  <si>
    <t>KOO</t>
  </si>
  <si>
    <t>DETATAILY</t>
  </si>
  <si>
    <t>Půdorys výkopů a podkladního betonu</t>
  </si>
  <si>
    <t>PUD-1PP</t>
  </si>
  <si>
    <t>PUD-1PP-SC1</t>
  </si>
  <si>
    <t>PUD-1PP-SC2</t>
  </si>
  <si>
    <t>PUD-1PPm</t>
  </si>
  <si>
    <t>PUD-1NP</t>
  </si>
  <si>
    <t>PUD-1NP-SC1</t>
  </si>
  <si>
    <t>PUD-1NP-SC2</t>
  </si>
  <si>
    <t>PUD-2NP</t>
  </si>
  <si>
    <t>PUD-2NP-SC1</t>
  </si>
  <si>
    <t>PUD-2NP-SC2</t>
  </si>
  <si>
    <t>PUD-3NP</t>
  </si>
  <si>
    <t>PUD-3NP-SC1</t>
  </si>
  <si>
    <t>PUD-3NP-SC2</t>
  </si>
  <si>
    <t>PUD-4NP</t>
  </si>
  <si>
    <t>PUD-4NP-SC1</t>
  </si>
  <si>
    <t>PUD-4NP-SC2</t>
  </si>
  <si>
    <t>PUD-5NP</t>
  </si>
  <si>
    <t>PUD-5NP-SC1</t>
  </si>
  <si>
    <t>PUD-5NP-SC2</t>
  </si>
  <si>
    <t>PUD-6NP</t>
  </si>
  <si>
    <t>PUD-6NP-SC1</t>
  </si>
  <si>
    <t>PUD-6NP-SC2</t>
  </si>
  <si>
    <t>PUD-STR</t>
  </si>
  <si>
    <t>TAB-DVE</t>
  </si>
  <si>
    <t>TAB-ZAM</t>
  </si>
  <si>
    <t>TAB-OST</t>
  </si>
  <si>
    <t>TAB-KLE</t>
  </si>
  <si>
    <t>TAB-TRU</t>
  </si>
  <si>
    <t>TAB-SKL</t>
  </si>
  <si>
    <t>TAB-PRE</t>
  </si>
  <si>
    <t>TAB-VYT</t>
  </si>
  <si>
    <t>SCH-SEDACEK</t>
  </si>
  <si>
    <t>SCH-CHLAD</t>
  </si>
  <si>
    <t>200a</t>
  </si>
  <si>
    <t>200b</t>
  </si>
  <si>
    <t>198a</t>
  </si>
  <si>
    <t>198b</t>
  </si>
  <si>
    <t>201c</t>
  </si>
  <si>
    <t>201d</t>
  </si>
  <si>
    <t>201e</t>
  </si>
  <si>
    <t>201f</t>
  </si>
  <si>
    <t>201g</t>
  </si>
  <si>
    <t>201h</t>
  </si>
  <si>
    <t>Půdorys 1NP-Sekce 3</t>
  </si>
  <si>
    <t>Půdorys 1NP-Sekce 4</t>
  </si>
  <si>
    <t>Půdorys 1NP-Sekce 5</t>
  </si>
  <si>
    <t>Půdorys 1NP-Sekce 6</t>
  </si>
  <si>
    <t>Půdorys 1NP-Sekce 7</t>
  </si>
  <si>
    <t>Půdorys 1NP-Sekce 8</t>
  </si>
  <si>
    <t>PUD-1NP-SC3</t>
  </si>
  <si>
    <t>PUD-1NP-SC4</t>
  </si>
  <si>
    <t>PUD-1NP-SC5</t>
  </si>
  <si>
    <t>PUD-1NP-SC6</t>
  </si>
  <si>
    <t>PUD-1NP-SC7</t>
  </si>
  <si>
    <t>PUD-1NP-SC8</t>
  </si>
  <si>
    <t>09.2021</t>
  </si>
  <si>
    <t>202c</t>
  </si>
  <si>
    <t>202d</t>
  </si>
  <si>
    <t>202e</t>
  </si>
  <si>
    <t>202f</t>
  </si>
  <si>
    <t>202g</t>
  </si>
  <si>
    <t>202h</t>
  </si>
  <si>
    <t>Půdorys 2NP-Sekce 3</t>
  </si>
  <si>
    <t>Půdorys 2NP-Sekce 4</t>
  </si>
  <si>
    <t>Půdorys 2NP-Sekce 5</t>
  </si>
  <si>
    <t>Půdorys 2NP-Sekce 6</t>
  </si>
  <si>
    <t>Půdorys 2NP-Sekce 7</t>
  </si>
  <si>
    <t>Půdorys 2NP-Sekce 8</t>
  </si>
  <si>
    <t>PUD-2NP-SC3</t>
  </si>
  <si>
    <t>PUD-2NP-SC4</t>
  </si>
  <si>
    <t>PUD-2NP-SC5</t>
  </si>
  <si>
    <t>PUD-2NP-SC6</t>
  </si>
  <si>
    <t>PUD-2NP-SC7</t>
  </si>
  <si>
    <t>PUD-2NP-SC8</t>
  </si>
  <si>
    <t>203c</t>
  </si>
  <si>
    <t>203d</t>
  </si>
  <si>
    <t>203e</t>
  </si>
  <si>
    <t>203f</t>
  </si>
  <si>
    <t>203g</t>
  </si>
  <si>
    <t>203h</t>
  </si>
  <si>
    <t>Půdorys 3NP-Sekce 3</t>
  </si>
  <si>
    <t>Půdorys 3NP-Sekce 4</t>
  </si>
  <si>
    <t>Půdorys 3NP-Sekce 5</t>
  </si>
  <si>
    <t>Půdorys 3NP-Sekce 6</t>
  </si>
  <si>
    <t>Půdorys 3NP-Sekce 7</t>
  </si>
  <si>
    <t>Půdorys 3NP-Sekce 8</t>
  </si>
  <si>
    <t>PUD-3NP-SC3</t>
  </si>
  <si>
    <t>PUD-3NP-SC4</t>
  </si>
  <si>
    <t>PUD-3NP-SC5</t>
  </si>
  <si>
    <t>PUD-3NP-SC6</t>
  </si>
  <si>
    <t>PUD-3NP-SC7</t>
  </si>
  <si>
    <t>PUD-3NP-SC8</t>
  </si>
  <si>
    <t>204c</t>
  </si>
  <si>
    <t>204d</t>
  </si>
  <si>
    <t>204e</t>
  </si>
  <si>
    <t>204f</t>
  </si>
  <si>
    <t>204g</t>
  </si>
  <si>
    <t>204h</t>
  </si>
  <si>
    <t>Půdorys 4NP-Sekce 3</t>
  </si>
  <si>
    <t>Půdorys 4NP-Sekce 4</t>
  </si>
  <si>
    <t>Půdorys 4NP-Sekce 5</t>
  </si>
  <si>
    <t>Půdorys 4NP-Sekce 6</t>
  </si>
  <si>
    <t>Půdorys 4NP-Sekce 7</t>
  </si>
  <si>
    <t>Půdorys 4NP-Sekce 8</t>
  </si>
  <si>
    <t>PUD-4NP-SC3</t>
  </si>
  <si>
    <t>PUD-4NP-SC4</t>
  </si>
  <si>
    <t>PUD-4NP-SC5</t>
  </si>
  <si>
    <t>PUD-4NP-SC6</t>
  </si>
  <si>
    <t>PUD-4NP-SC7</t>
  </si>
  <si>
    <t>PUD-4NP-SC8</t>
  </si>
  <si>
    <t>205c</t>
  </si>
  <si>
    <t>205d</t>
  </si>
  <si>
    <t>205e</t>
  </si>
  <si>
    <t>205f</t>
  </si>
  <si>
    <t>205g</t>
  </si>
  <si>
    <t>205h</t>
  </si>
  <si>
    <t>Půdorys 5NP-Sekce 3</t>
  </si>
  <si>
    <t>Půdorys 5NP-Sekce 4</t>
  </si>
  <si>
    <t>Půdorys 5NP-Sekce 5</t>
  </si>
  <si>
    <t>Půdorys 5NP-Sekce 6</t>
  </si>
  <si>
    <t>Půdorys 5NP-Sekce 7</t>
  </si>
  <si>
    <t>Půdorys 5NP-Sekce 8</t>
  </si>
  <si>
    <t>PUD-5NP-SC3</t>
  </si>
  <si>
    <t>PUD-5NP-SC4</t>
  </si>
  <si>
    <t>PUD-5NP-SC5</t>
  </si>
  <si>
    <t>PUD-5NP-SC6</t>
  </si>
  <si>
    <t>PUD-5NP-SC7</t>
  </si>
  <si>
    <t>PUD-5NP-SC8</t>
  </si>
  <si>
    <t>206c</t>
  </si>
  <si>
    <t>206d</t>
  </si>
  <si>
    <t>206e</t>
  </si>
  <si>
    <t>206f</t>
  </si>
  <si>
    <t>206g</t>
  </si>
  <si>
    <t>206h</t>
  </si>
  <si>
    <t>Půdorys 6NP-Sekce 3</t>
  </si>
  <si>
    <t>Půdorys 6NP-Sekce 4</t>
  </si>
  <si>
    <t>Půdorys 6NP-Sekce 5</t>
  </si>
  <si>
    <t>Půdorys 6NP-Sekce 6</t>
  </si>
  <si>
    <t>Půdorys 6NP-Sekce 7</t>
  </si>
  <si>
    <t>Půdorys 6NP-Sekce 8</t>
  </si>
  <si>
    <t>PUD-6NP-SC3</t>
  </si>
  <si>
    <t>PUD-6NP-SC4</t>
  </si>
  <si>
    <t>PUD-6NP-SC5</t>
  </si>
  <si>
    <t>PUD-6NP-SC6</t>
  </si>
  <si>
    <t>PUD-6NP-SC7</t>
  </si>
  <si>
    <t>PUD-6NP-SC8</t>
  </si>
  <si>
    <t>207a</t>
  </si>
  <si>
    <t>207b</t>
  </si>
  <si>
    <t>Půdorys střechy-Sekce 1</t>
  </si>
  <si>
    <t>Půdorys střechy-Sekce 2</t>
  </si>
  <si>
    <t>PUD-STR-SC1</t>
  </si>
  <si>
    <t>PUD-STR-SC2</t>
  </si>
  <si>
    <t>200c</t>
  </si>
  <si>
    <t>200d</t>
  </si>
  <si>
    <t>200e</t>
  </si>
  <si>
    <t>200f</t>
  </si>
  <si>
    <t>200g</t>
  </si>
  <si>
    <t>200h</t>
  </si>
  <si>
    <t>Půdorys 1PP mezanin-Sekce 3</t>
  </si>
  <si>
    <t>Půdorys 1PP mezanin-Sekce 4</t>
  </si>
  <si>
    <t>Půdorys 1PP mezanin-Sekce 5</t>
  </si>
  <si>
    <t>Půdorys 1PP mezanin-Sekce 6</t>
  </si>
  <si>
    <t>Půdorys 1PP mezanin-Sekce 7</t>
  </si>
  <si>
    <t>Půdorys 1PP mezanin-Sekce 8</t>
  </si>
  <si>
    <t>PUD-1PPm-SC1</t>
  </si>
  <si>
    <t>PUD-1PPm-SC2</t>
  </si>
  <si>
    <t>PUD-1PPm-SC3</t>
  </si>
  <si>
    <t>PUD-1PPm-SC4</t>
  </si>
  <si>
    <t>PUD-1PPm-SC6</t>
  </si>
  <si>
    <t>PUD-1PPm-SC5</t>
  </si>
  <si>
    <t>PUD-1PPm-SC7</t>
  </si>
  <si>
    <t>PUD-1PPm-SC8</t>
  </si>
  <si>
    <t>199c</t>
  </si>
  <si>
    <t>199d</t>
  </si>
  <si>
    <t>199e</t>
  </si>
  <si>
    <t>199f</t>
  </si>
  <si>
    <t>199g</t>
  </si>
  <si>
    <t>199h</t>
  </si>
  <si>
    <t>Půdorys 1PP-Sekce 3</t>
  </si>
  <si>
    <t>Půdorys 1PP-Sekce 4</t>
  </si>
  <si>
    <t>Půdorys 1PP-Sekce 5</t>
  </si>
  <si>
    <t>Půdorys 1PP-Sekce 6</t>
  </si>
  <si>
    <t>Půdorys 1PP-Sekce 7</t>
  </si>
  <si>
    <t>Půdorys 1PP-Sekce 8</t>
  </si>
  <si>
    <t>PUD-1PP-SC3</t>
  </si>
  <si>
    <t>PUD-1PP-SC4</t>
  </si>
  <si>
    <t>PUD-1PP-SC5</t>
  </si>
  <si>
    <t>PUD-1PP-SC6</t>
  </si>
  <si>
    <t>PUD-1PP-SC7</t>
  </si>
  <si>
    <t>PUD-1PP-SC8</t>
  </si>
  <si>
    <t>702-06</t>
  </si>
  <si>
    <t>A PLUS/ ArchDesign</t>
  </si>
  <si>
    <t>A PLUS</t>
  </si>
  <si>
    <t>ArchD</t>
  </si>
  <si>
    <t>702-01</t>
  </si>
  <si>
    <t>702-02</t>
  </si>
  <si>
    <t>702-03</t>
  </si>
  <si>
    <t>702-04</t>
  </si>
  <si>
    <t>702-05</t>
  </si>
  <si>
    <t>702-07</t>
  </si>
  <si>
    <t>702-08</t>
  </si>
  <si>
    <t>Schéma podlah - Půdorys 1NP</t>
  </si>
  <si>
    <t>Schéma podlah - Půdorys 2NP</t>
  </si>
  <si>
    <t>Schéma podlah - Půdorys 3NP</t>
  </si>
  <si>
    <t>Schéma podlah - Půdorys 4NP</t>
  </si>
  <si>
    <t>Schéma podlah - Půdorys 5NP</t>
  </si>
  <si>
    <t>Schéma podlah - Půdorys 6NP</t>
  </si>
  <si>
    <t>Schéma podlah - Půdorys 1PP</t>
  </si>
  <si>
    <t>A PLUS - ArchD</t>
  </si>
  <si>
    <t>702-09</t>
  </si>
  <si>
    <t>702-10</t>
  </si>
  <si>
    <t>702-11</t>
  </si>
  <si>
    <t>702-12</t>
  </si>
  <si>
    <t>702-13</t>
  </si>
  <si>
    <t>702-14</t>
  </si>
  <si>
    <t>Schématický spárořez podlahy 6NP</t>
  </si>
  <si>
    <t>Schématický spárořez podlahy 1NP</t>
  </si>
  <si>
    <t>Schématický spárořez podlahy 2NP</t>
  </si>
  <si>
    <t>Schématický spárořez podlahy 3NP</t>
  </si>
  <si>
    <t>Schématický spárořez podlahy 4NP</t>
  </si>
  <si>
    <t>Schématický spárořez podlahy 5NP</t>
  </si>
  <si>
    <t>SCH-ELEVACE</t>
  </si>
  <si>
    <t>701-01</t>
  </si>
  <si>
    <t>701-02</t>
  </si>
  <si>
    <t>701-03</t>
  </si>
  <si>
    <t>701-04</t>
  </si>
  <si>
    <t>Schéma funkce dveří - Půdorys 1PP</t>
  </si>
  <si>
    <t>Schéma funkce dveří - Půdorys 1PPmezanin</t>
  </si>
  <si>
    <t>Schéma funkce dveří - Půdorys 1NP</t>
  </si>
  <si>
    <t>Schéma funkce dveří - Půdorys 2NP</t>
  </si>
  <si>
    <t>Schéma funkce dveří - Půdorys 3NP</t>
  </si>
  <si>
    <t>Schéma funkce dveří - Půdorys 4NP</t>
  </si>
  <si>
    <t>Schéma funkce dveří - Půdorys 5NP</t>
  </si>
  <si>
    <t>Schéma funkce dveří - Půdorys 6NP</t>
  </si>
  <si>
    <t>1:150</t>
  </si>
  <si>
    <t>701-05</t>
  </si>
  <si>
    <t>701-06</t>
  </si>
  <si>
    <t>701-07</t>
  </si>
  <si>
    <t>701-08</t>
  </si>
  <si>
    <t>SCH-DV-1NP</t>
  </si>
  <si>
    <t>SCH-DV-2NP</t>
  </si>
  <si>
    <t>SCH-DV-3NP</t>
  </si>
  <si>
    <t>SCH-DV-4NP</t>
  </si>
  <si>
    <t>SCH-DV-5NP</t>
  </si>
  <si>
    <t>SCH-DV-6NP</t>
  </si>
  <si>
    <t>SCH-DV-1PP</t>
  </si>
  <si>
    <t>SCH-DV-1PPm</t>
  </si>
  <si>
    <t>SCH-PD-1NP</t>
  </si>
  <si>
    <t>SCH-PD-2NP</t>
  </si>
  <si>
    <t>SCH-PD-3NP</t>
  </si>
  <si>
    <t>SCH-PD-4NP</t>
  </si>
  <si>
    <t>SCH-PD-5NP</t>
  </si>
  <si>
    <t>SCH-PD-6NP</t>
  </si>
  <si>
    <t>SCH-PD-1PP</t>
  </si>
  <si>
    <t>SCH-PD-1PPm</t>
  </si>
  <si>
    <t>SCH-SPAR-1NP</t>
  </si>
  <si>
    <t>SCH-SPAR-2NP</t>
  </si>
  <si>
    <t>SCH-SPAR-3NP</t>
  </si>
  <si>
    <t>SCH-SPAR-4NP</t>
  </si>
  <si>
    <t>SCH-SPAR-5NP</t>
  </si>
  <si>
    <t>SCH-SPAR-6NP</t>
  </si>
  <si>
    <t>703-01</t>
  </si>
  <si>
    <t>Schéma svislých kcí - Půdorys 1PP</t>
  </si>
  <si>
    <t>703-02</t>
  </si>
  <si>
    <t>703-04</t>
  </si>
  <si>
    <t>703-05</t>
  </si>
  <si>
    <t>703-06</t>
  </si>
  <si>
    <t>703-07</t>
  </si>
  <si>
    <t>703-08</t>
  </si>
  <si>
    <t>Schéma svislých kcí - Půdorys 6NP</t>
  </si>
  <si>
    <t>Schéma svislých kcí - Půdorys 5NP</t>
  </si>
  <si>
    <t>Schéma svislých kcí - Půdorys 4NP</t>
  </si>
  <si>
    <t>Schéma svislých kcí - Půdorys 3NP</t>
  </si>
  <si>
    <t>Schéma svislých kcí - Půdorys 2NP</t>
  </si>
  <si>
    <t>Schéma svislých kcí - Půdorys 1NP</t>
  </si>
  <si>
    <t>SCH-SVK-1NP</t>
  </si>
  <si>
    <t>SCH-SVK-2NP</t>
  </si>
  <si>
    <t>SCH-SVK-3NP</t>
  </si>
  <si>
    <t>SCH-SVK-4NP</t>
  </si>
  <si>
    <t>SCH-SVK-5NP</t>
  </si>
  <si>
    <t>SCH-SVK-6NP</t>
  </si>
  <si>
    <t>SCH-SVK-1PP</t>
  </si>
  <si>
    <t>SCH-SVK-1PPm</t>
  </si>
  <si>
    <t>704-01</t>
  </si>
  <si>
    <t>Schéma podhledů - Půdorys 1NP</t>
  </si>
  <si>
    <t>SCH-PODHL-1NP</t>
  </si>
  <si>
    <t>704-02</t>
  </si>
  <si>
    <t>704-03</t>
  </si>
  <si>
    <t>704-04</t>
  </si>
  <si>
    <t>704-05</t>
  </si>
  <si>
    <t>704-06</t>
  </si>
  <si>
    <t>704-07</t>
  </si>
  <si>
    <t>704-08</t>
  </si>
  <si>
    <t>Schéma podhledů - Půdorys 1PP</t>
  </si>
  <si>
    <t>Schéma podhledů - Půdorys 1PPmezanin</t>
  </si>
  <si>
    <t>Schéma podhledů - Půdorys 2NP</t>
  </si>
  <si>
    <t>Schéma podhledů - Půdorys 3NP</t>
  </si>
  <si>
    <t>Schéma podhledů - Půdorys 4NP</t>
  </si>
  <si>
    <t>Schéma podhledů - Půdorys 5NP</t>
  </si>
  <si>
    <t>Schéma podhledů - Půdorys 6NP</t>
  </si>
  <si>
    <t>SCH-PODHL-6NP</t>
  </si>
  <si>
    <t>SCH-PODHL-5NP</t>
  </si>
  <si>
    <t>SCH-PODHL-4NP</t>
  </si>
  <si>
    <t>SCH-PODHL-3NP</t>
  </si>
  <si>
    <t>SCH-PODHL-2NP</t>
  </si>
  <si>
    <t>SCH-PODHL-1PPm</t>
  </si>
  <si>
    <t>SCH-PODHL-1PP</t>
  </si>
  <si>
    <t>Schéma FITOUT 1PP</t>
  </si>
  <si>
    <t>Schéma FITOUT 1NP</t>
  </si>
  <si>
    <t>Schéma FITOUT 2NP</t>
  </si>
  <si>
    <t>Schéma FITOUT 3NP</t>
  </si>
  <si>
    <t>Schéma FITOUT 4NP</t>
  </si>
  <si>
    <t>Schéma FITOUT 5NP</t>
  </si>
  <si>
    <t>Schéma FITOUT 6NP</t>
  </si>
  <si>
    <t>SCH-AXO</t>
  </si>
  <si>
    <t>Axonometrie objektu</t>
  </si>
  <si>
    <t>ExPlan</t>
  </si>
  <si>
    <t>PUD UZEM</t>
  </si>
  <si>
    <t>PUD 1PP-KOL</t>
  </si>
  <si>
    <t>PUD 1PP</t>
  </si>
  <si>
    <t>Půdorys 1PP-sekce 1</t>
  </si>
  <si>
    <t>PUD 1PPa</t>
  </si>
  <si>
    <t>Půdorys 1PP-sekce 2</t>
  </si>
  <si>
    <t>PUD 1PPb</t>
  </si>
  <si>
    <t>Půdorys 1PP-sekce 3</t>
  </si>
  <si>
    <t>PUD 1PPc</t>
  </si>
  <si>
    <t>Půdorys 1PP-sekce 4</t>
  </si>
  <si>
    <t>PUD 1PPd</t>
  </si>
  <si>
    <t>Půdorys 1PP-sekce 5</t>
  </si>
  <si>
    <t>PUD 1PPe</t>
  </si>
  <si>
    <t>Půdorys 1PP-sekce 6</t>
  </si>
  <si>
    <t>PUD 1PPf</t>
  </si>
  <si>
    <t>Půdorys 1PP-sekce 7</t>
  </si>
  <si>
    <t>PUD 1PPg</t>
  </si>
  <si>
    <t>Půdorys 1PP-sekce 8</t>
  </si>
  <si>
    <t>PUD 1PPh</t>
  </si>
  <si>
    <t>PUD 1PP-MEZ</t>
  </si>
  <si>
    <t>Půdorys 1PP - mezipatro-sekce 1</t>
  </si>
  <si>
    <t>PUD 1PP-MEZa</t>
  </si>
  <si>
    <t>Půdorys 1PP - mezipatro-sekce 2</t>
  </si>
  <si>
    <t>PUD 1PP-MEZb</t>
  </si>
  <si>
    <t>Půdorys 1PP - mezipatro-sekce 4</t>
  </si>
  <si>
    <t>PUD 1PP-MEZd</t>
  </si>
  <si>
    <t>Půdorys 1PP - mezipatro-sekce 5</t>
  </si>
  <si>
    <t>PUD 1PP-MEZe</t>
  </si>
  <si>
    <t>Půdorys 1PP - mezipatro-sekce 6</t>
  </si>
  <si>
    <t>PUD 1PP-MEZf</t>
  </si>
  <si>
    <t>Půdorys 1PP - mezipatro-sekce 7</t>
  </si>
  <si>
    <t>PUD 1PP-MEZg</t>
  </si>
  <si>
    <t>Půdorys 1PP - mezipatro-sekce 8</t>
  </si>
  <si>
    <t>PUD 1PP-MEZh</t>
  </si>
  <si>
    <t>PUD 1NP</t>
  </si>
  <si>
    <t>Půdorys 1NP-sekce 1</t>
  </si>
  <si>
    <t>PUD 1NPa</t>
  </si>
  <si>
    <t>Půdorys 1NP-sekce 2</t>
  </si>
  <si>
    <t>PUD 1NPb</t>
  </si>
  <si>
    <t>Půdorys 1NP-sekce 3</t>
  </si>
  <si>
    <t>PUD 1NPc</t>
  </si>
  <si>
    <t>Půdorys 1NP-sekce 4</t>
  </si>
  <si>
    <t>PUD 1NPd</t>
  </si>
  <si>
    <t>Půdorys 1NP-sekce 5</t>
  </si>
  <si>
    <t>PUD 1NPe</t>
  </si>
  <si>
    <t>Půdorys 1NP-sekce 6</t>
  </si>
  <si>
    <t>PUD 1NPf</t>
  </si>
  <si>
    <t>Půdorys 1NP-sekce 7</t>
  </si>
  <si>
    <t>PUD 1NPg</t>
  </si>
  <si>
    <t>Půdorys 1NP-sekce 8</t>
  </si>
  <si>
    <t>PUD 1NPh</t>
  </si>
  <si>
    <t>PUD 2NP</t>
  </si>
  <si>
    <t>Půdorys 2NP-sekce 1</t>
  </si>
  <si>
    <t>PUD 2NPa</t>
  </si>
  <si>
    <t>Půdorys 2NP-sekce 2</t>
  </si>
  <si>
    <t>PUD 2NPb</t>
  </si>
  <si>
    <t>Půdorys 2NP-sekce 3</t>
  </si>
  <si>
    <t>PUD 2NPc</t>
  </si>
  <si>
    <t>Půdorys 2NP-sekce 4</t>
  </si>
  <si>
    <t>PUD 2NPd</t>
  </si>
  <si>
    <t>Půdorys 2NP-sekce 5</t>
  </si>
  <si>
    <t>PUD 2NPe</t>
  </si>
  <si>
    <t>Půdorys 2NP-sekce 6</t>
  </si>
  <si>
    <t>PUD 2NPf</t>
  </si>
  <si>
    <t>Půdorys 2NP-sekce 7</t>
  </si>
  <si>
    <t>PUD 2NPg</t>
  </si>
  <si>
    <t>Půdorys 2NP-sekce 8</t>
  </si>
  <si>
    <t>PUD 2NPh</t>
  </si>
  <si>
    <t>PUD 3NP</t>
  </si>
  <si>
    <t>Půdorys 3NP-sekce 1</t>
  </si>
  <si>
    <t>PUD 3NPa</t>
  </si>
  <si>
    <t>Půdorys 3NP-sekce 2</t>
  </si>
  <si>
    <t>PUD 3NPb</t>
  </si>
  <si>
    <t>Půdorys 3NP-sekce 3</t>
  </si>
  <si>
    <t>PUD 3NPc</t>
  </si>
  <si>
    <t>Půdorys 3NP-sekce 4</t>
  </si>
  <si>
    <t>PUD 3NPd</t>
  </si>
  <si>
    <t>Půdorys 3NP-sekce 5</t>
  </si>
  <si>
    <t>PUD 3NPe</t>
  </si>
  <si>
    <t>Půdorys 3NP-sekce 6</t>
  </si>
  <si>
    <t>PUD 3NPf</t>
  </si>
  <si>
    <t>Půdorys 3NP-sekce 7</t>
  </si>
  <si>
    <t>PUD 3NPg</t>
  </si>
  <si>
    <t>Půdorys 3NP-sekce 8</t>
  </si>
  <si>
    <t>PUD 3NPh</t>
  </si>
  <si>
    <t>PUD 4NP</t>
  </si>
  <si>
    <t>Půdorys 4NP-sekce 1</t>
  </si>
  <si>
    <t>PUD 4NPa</t>
  </si>
  <si>
    <t>Půdorys 4NP-sekce 2</t>
  </si>
  <si>
    <t>PUD 4NPb</t>
  </si>
  <si>
    <t>Půdorys 4NP-sekce 3</t>
  </si>
  <si>
    <t>PUD 4NPc</t>
  </si>
  <si>
    <t>Půdorys 4NP-sekce 4</t>
  </si>
  <si>
    <t>PUD 4NPd</t>
  </si>
  <si>
    <t>Půdorys 4NP-sekce 5</t>
  </si>
  <si>
    <t>PUD 4NPe</t>
  </si>
  <si>
    <t>Půdorys 4NP-sekce 6</t>
  </si>
  <si>
    <t>PUD 4NPf</t>
  </si>
  <si>
    <t>Půdorys 4NP-sekce 7</t>
  </si>
  <si>
    <t>PUD 4NPg</t>
  </si>
  <si>
    <t>Půdorys 4NP-sekce 8</t>
  </si>
  <si>
    <t>PUD 4NPh</t>
  </si>
  <si>
    <t>PUD 5NP</t>
  </si>
  <si>
    <t>Půdorys 5NP-sekce 1</t>
  </si>
  <si>
    <t>PUD 5NPa</t>
  </si>
  <si>
    <t>Půdorys 5NP-sekce 2</t>
  </si>
  <si>
    <t>PUD 5NPb</t>
  </si>
  <si>
    <t>Půdorys 5NP-sekce 3</t>
  </si>
  <si>
    <t>PUD 5NPc</t>
  </si>
  <si>
    <t>Půdorys 5NP-sekce 4</t>
  </si>
  <si>
    <t>PUD 5NPd</t>
  </si>
  <si>
    <t>Půdorys 5NP-sekce 5</t>
  </si>
  <si>
    <t>PUD 5NPe</t>
  </si>
  <si>
    <t>Půdorys 5NP-sekce 6</t>
  </si>
  <si>
    <t>PUD 5NPf</t>
  </si>
  <si>
    <t>Půdorys 5NP-sekce 7</t>
  </si>
  <si>
    <t>PUD 5NPg</t>
  </si>
  <si>
    <t>Půdorys 5NP-sekce 8</t>
  </si>
  <si>
    <t>PUD 5NPh</t>
  </si>
  <si>
    <t>PUD 6NP</t>
  </si>
  <si>
    <t>Půdorys 6NP-sekce 1</t>
  </si>
  <si>
    <t>PUD 6NPa</t>
  </si>
  <si>
    <t>Půdorys 6NP-sekce 2</t>
  </si>
  <si>
    <t>PUD 6NPb</t>
  </si>
  <si>
    <t>Půdorys 6NP-sekce 3</t>
  </si>
  <si>
    <t>PUD 6NPc</t>
  </si>
  <si>
    <t>Půdorys 6NP-sekce 4</t>
  </si>
  <si>
    <t>PUD 6NPd</t>
  </si>
  <si>
    <t>Půdorys 6NP-sekce 5</t>
  </si>
  <si>
    <t>PUD 6NPe</t>
  </si>
  <si>
    <t>Půdorys 6NP-sekce 6</t>
  </si>
  <si>
    <t>PUD 6NPf</t>
  </si>
  <si>
    <t>Půdorys 6NP-sekce 7</t>
  </si>
  <si>
    <t>PUD 6NPg</t>
  </si>
  <si>
    <t>Půdorys 6NP-sekce 8</t>
  </si>
  <si>
    <t>PUD 6NPh</t>
  </si>
  <si>
    <t>Tabulky rozvaděčů</t>
  </si>
  <si>
    <t>ROZ</t>
  </si>
  <si>
    <t>Schémata</t>
  </si>
  <si>
    <t>Schéma pospojení</t>
  </si>
  <si>
    <t>SCH POS</t>
  </si>
  <si>
    <t>Schéma datových rozvodů</t>
  </si>
  <si>
    <t>SCH DATA</t>
  </si>
  <si>
    <t>Schéma optické kabeláže</t>
  </si>
  <si>
    <t>SCH OK</t>
  </si>
  <si>
    <t>Schéma CCTV</t>
  </si>
  <si>
    <t>SCH CCTV</t>
  </si>
  <si>
    <t>Schéma PP</t>
  </si>
  <si>
    <t>SCH PP</t>
  </si>
  <si>
    <t>Schéma NZS</t>
  </si>
  <si>
    <t>SCH NZS</t>
  </si>
  <si>
    <t>PUD 1PPm</t>
  </si>
  <si>
    <t>Blokové schéma technologie</t>
  </si>
  <si>
    <t>BLOK SCH</t>
  </si>
  <si>
    <t>Útlumový plán</t>
  </si>
  <si>
    <t>UTL PLAN</t>
  </si>
  <si>
    <t>D.1.4.11</t>
  </si>
  <si>
    <t>AZ klima</t>
  </si>
  <si>
    <t>Projekty PO</t>
  </si>
  <si>
    <t>Šetelík Oliva</t>
  </si>
  <si>
    <t>Thermoplus</t>
  </si>
  <si>
    <t>Ateliér DPK</t>
  </si>
  <si>
    <t>D.2.02</t>
  </si>
  <si>
    <t>SCÉNICKÁ TECHNOLOGIE</t>
  </si>
  <si>
    <t>D.2.03</t>
  </si>
  <si>
    <t>AUDIOVIZUÁLNÍ TECHNIKA A SCÉNICKÉ OSVĚTLENÍ</t>
  </si>
  <si>
    <t>Multifunkční sportovní a kulturní pavilon (MSKP)</t>
  </si>
  <si>
    <t>Neveřejná účelová komunikace</t>
  </si>
  <si>
    <t>Sjezd z místní komunikace v ulici Bauerova</t>
  </si>
  <si>
    <t>331</t>
  </si>
  <si>
    <t>SCT</t>
  </si>
  <si>
    <t>AVSO</t>
  </si>
  <si>
    <t>TEXTY</t>
  </si>
  <si>
    <t>TECHNICKÁ ZPRÁVA</t>
  </si>
  <si>
    <t>VÝKRES TVARU ZD</t>
  </si>
  <si>
    <t>VÝKRES TVARU A SKLADBY ZD</t>
  </si>
  <si>
    <t>VÝKRES TVARU ZD - SEKCE 1</t>
  </si>
  <si>
    <t>VÝKRES TVARU ZD - SEKCE 2</t>
  </si>
  <si>
    <t>VÝKRES TVARU  A SKLADBY ZD - SEKCE 2</t>
  </si>
  <si>
    <t>VÝKRES TVARU 1PP</t>
  </si>
  <si>
    <t>VÝKRES TVARU A SKLADBY 1PP</t>
  </si>
  <si>
    <t>VÝKRES TVARU 1PP - SEKCE 1</t>
  </si>
  <si>
    <t>VÝKRES TVARU  A SKLADBY 1PP - SEKCE 1</t>
  </si>
  <si>
    <t>VÝKRES TVARU 1PP - SEKCE 2</t>
  </si>
  <si>
    <t>VÝKRES TVARU  A SKLADBY 1PP - SEKCE 2</t>
  </si>
  <si>
    <t>VÝKRES TVARU 1PPm</t>
  </si>
  <si>
    <t>VÝKRES TVARU A SKLADBY 1PPm</t>
  </si>
  <si>
    <t>VÝKRES TVARU 1PPm - SEKCE 1</t>
  </si>
  <si>
    <t>VÝKRES TVARU  A SKLADBY 1PPm - SEKCE 1</t>
  </si>
  <si>
    <t>VÝKRES TVARU 1PPm - SEKCE 2</t>
  </si>
  <si>
    <t>VÝKRES TVARU A SKLADBY 1PPm - SEKCE 2</t>
  </si>
  <si>
    <t>VÝKRES TVARU A SKLADBY 1NP</t>
  </si>
  <si>
    <t>VÝKRES TVARU  A SKLADBY 1NP</t>
  </si>
  <si>
    <t>VÝKRES TVARU A SKLADBY 1NP - SEKCE 1</t>
  </si>
  <si>
    <t>VÝKRES TVARU  A SKLADBY 1NP - SEKCE 1</t>
  </si>
  <si>
    <t>VÝKRES TVARU A SKLADBY 1NP - SEKCE 2</t>
  </si>
  <si>
    <t>VÝKRES TVARU A SKLADBY 2NP</t>
  </si>
  <si>
    <t>VÝKRES TVARU A SKLADBY 2NP - SEKCE 1</t>
  </si>
  <si>
    <t>VÝKRES TVARU A SKLADBY 2NP - SEKCE 2</t>
  </si>
  <si>
    <t>VÝKRES TVARU A SKLADBY 3NP</t>
  </si>
  <si>
    <t>VÝKRES TVARU A SKLADBY 3NP - SEKCE 1</t>
  </si>
  <si>
    <t>VÝKRES TVARU A SKLADBY 3NP - SEKCE 2</t>
  </si>
  <si>
    <t>VÝKRES TVARU A SKLADBY 4NP</t>
  </si>
  <si>
    <t>VÝKRES TVARU A SKLADBY 4NP - SEKCE 1</t>
  </si>
  <si>
    <t>VÝKRES TVARU A SKLADBY 4NP - SEKCE 2</t>
  </si>
  <si>
    <t>VÝKRES TVARU A SKLADBY 5NP</t>
  </si>
  <si>
    <t>VÝKRES TVARU A SKLADBY 5NP - SEKCE 1</t>
  </si>
  <si>
    <t>VÝKRES TVARU A SKLADBY 5NP - SEKCE 2</t>
  </si>
  <si>
    <t>VÝKRES TVARU  A SKLADBY 5NP - SEKCE 2</t>
  </si>
  <si>
    <t>VÝKRES TVARU A SKLADBY 6NP</t>
  </si>
  <si>
    <t>VÝKRES TVARU A SKLADBY 6NP - SEKCE 1</t>
  </si>
  <si>
    <t>VÝKRES TVARU  A SKLADBY 6NP - SEKCE 1</t>
  </si>
  <si>
    <t>VÝKRES TVARU A SKLADBY 6NP - SEKCE 2</t>
  </si>
  <si>
    <t>VÝKRES TVARU  A SKLADBY 6NP - SEKCE 2</t>
  </si>
  <si>
    <t>300</t>
  </si>
  <si>
    <t>VÝKRES TVARU RAMPY</t>
  </si>
  <si>
    <t>VÝKRES TVARU A SKLADBY RAMPY</t>
  </si>
  <si>
    <t>ŘEZ A</t>
  </si>
  <si>
    <t>VÝKRES TVARU A SKLADBY ŘEZ A</t>
  </si>
  <si>
    <t>301a</t>
  </si>
  <si>
    <t>ŘEZ A - ČÁST 1</t>
  </si>
  <si>
    <t>VÝKRES TVARU  A SKLADBY ŘEZ A - ČÁST 1</t>
  </si>
  <si>
    <t>301b</t>
  </si>
  <si>
    <t>ŘEZ A - ČÁST 2</t>
  </si>
  <si>
    <t>VÝKRES TVARU A SKLADBY ŘEZ A - ČÁST 2</t>
  </si>
  <si>
    <t>ŘEZ B</t>
  </si>
  <si>
    <t>VÝKRES TVARU A SKLADBY ŘEZ B</t>
  </si>
  <si>
    <t>302a</t>
  </si>
  <si>
    <t>ŘEZ B - SEKCE 1</t>
  </si>
  <si>
    <t>VÝKRES TVARU A SKLADBY ŘEZ B - SEKCE 1</t>
  </si>
  <si>
    <t>302b</t>
  </si>
  <si>
    <t>ŘEZ B - SEKCE 2</t>
  </si>
  <si>
    <t>VÝKRES TVARU A SKLADBY ŘEZ B - SEKCE 2</t>
  </si>
  <si>
    <t>SCHÉMATA VÝZTUŽE ŽB KONSTRUKCÍ</t>
  </si>
  <si>
    <t>Helika</t>
  </si>
  <si>
    <t>550</t>
  </si>
  <si>
    <t>FASÁDA</t>
  </si>
  <si>
    <t>DOKUMENTACE PRO PROVÁDĚNÍ STAVBY</t>
  </si>
  <si>
    <t>POSÍLENÍ RADIOVÉHO SIGNÁLU PRO IZS/HZS</t>
  </si>
  <si>
    <t>Specifikace</t>
  </si>
  <si>
    <t>SPECIFIKACE</t>
  </si>
  <si>
    <t>Statický výpočet - střešní plášť</t>
  </si>
  <si>
    <t>SV-STŘEŠNÍ PLÁŠ´T</t>
  </si>
  <si>
    <t>604</t>
  </si>
  <si>
    <t>Střešní plášť</t>
  </si>
  <si>
    <t>STŘEŠNÍ PLÁŠT</t>
  </si>
  <si>
    <t>605</t>
  </si>
  <si>
    <t>Kapotáž ochozu</t>
  </si>
  <si>
    <t>KAPOTÁŽ OCHOZU</t>
  </si>
  <si>
    <t>606</t>
  </si>
  <si>
    <t>Rastrová AL fasáda - pohledy detaily</t>
  </si>
  <si>
    <t>POHLEDY DETAILY</t>
  </si>
  <si>
    <t>607</t>
  </si>
  <si>
    <t>Rastrová AL fasáda - půdorys 1.NP</t>
  </si>
  <si>
    <t>PŮDORYS 1.NP</t>
  </si>
  <si>
    <t>608</t>
  </si>
  <si>
    <t>Rastrová AL fasáda - půdorys 2.NP</t>
  </si>
  <si>
    <t>PŮDORYS 2.NP</t>
  </si>
  <si>
    <t>609</t>
  </si>
  <si>
    <t>Rastrová AL fasáda - půdorys 3.NP</t>
  </si>
  <si>
    <t>PŮDORYS 3.NP</t>
  </si>
  <si>
    <t>610</t>
  </si>
  <si>
    <t>Rastrová AL fasáda - půdorys 4.NP</t>
  </si>
  <si>
    <t>PŮDORYS 4.NP</t>
  </si>
  <si>
    <t>611</t>
  </si>
  <si>
    <t>Rastrová AL fasáda - reakce do ŽB</t>
  </si>
  <si>
    <t>REAKCE DO ŽB</t>
  </si>
  <si>
    <t>612</t>
  </si>
  <si>
    <t>Hliníkové kazety</t>
  </si>
  <si>
    <t>HLINÍKOVÉ KAZETY</t>
  </si>
  <si>
    <t>Konečný ŠEBESTÍK</t>
  </si>
  <si>
    <t>D.1.2.c</t>
  </si>
  <si>
    <t>STAVEBNĚ KONSTRUKČNÍ ŘEŠENÍ - PILOTY</t>
  </si>
  <si>
    <t>06.2021</t>
  </si>
  <si>
    <t>GEOTECHNICKÉ POSOUZENÍ</t>
  </si>
  <si>
    <t>PŮDORYS PILOT</t>
  </si>
  <si>
    <t>TABULKA PILOT</t>
  </si>
  <si>
    <t>SCHÉMATA VÝZTUŽE PILOT</t>
  </si>
  <si>
    <t>GP</t>
  </si>
  <si>
    <t>D.1.2.d</t>
  </si>
  <si>
    <t>STAVEBNĚ KONSTRUKČNÍ ŘEŠENÍ - ZSJ</t>
  </si>
  <si>
    <t>PILOTOVÉ ZALOŽENÍ</t>
  </si>
  <si>
    <t>ZAJIŠTĚNÍ STAVEBNÍ JÁMY</t>
  </si>
  <si>
    <t>PŮDORYS ZSJ</t>
  </si>
  <si>
    <t>ŘEZY ZSJ</t>
  </si>
  <si>
    <t>TABULKY PRVKŮ</t>
  </si>
  <si>
    <t xml:space="preserve">SCHÉMATA </t>
  </si>
  <si>
    <t>ARCHITEKTONICKO-STAVEBNÍ ŘEŠENÍ (ARS)</t>
  </si>
  <si>
    <t>Statický výpočet - Nosná konstrukce střechy</t>
  </si>
  <si>
    <t>Statický výpočet - doplňkové konstrukce</t>
  </si>
  <si>
    <t>210</t>
  </si>
  <si>
    <t>Půdorys - vzpěry do BK jader</t>
  </si>
  <si>
    <t>Typický příčný řez vazníky + detaily A</t>
  </si>
  <si>
    <t>Typický příčný řez vazníky + detaily B</t>
  </si>
  <si>
    <t>Konstrukce krytu a markýzy</t>
  </si>
  <si>
    <t>Ocelová schodiště</t>
  </si>
  <si>
    <t>Detaily ocel.schodišť</t>
  </si>
  <si>
    <t>Zábradlí na bet.schodech</t>
  </si>
  <si>
    <t>Plošina v elektrošachtě</t>
  </si>
  <si>
    <t>Rámy pro vrata</t>
  </si>
  <si>
    <t>Excon</t>
  </si>
  <si>
    <t>Situační výkres širších vztahů</t>
  </si>
  <si>
    <t>1:5000</t>
  </si>
  <si>
    <t>702-15</t>
  </si>
  <si>
    <t>Schéma podlah - Půdorys 1PPk</t>
  </si>
  <si>
    <t>Schéma podlah - Půdorys 1PPm</t>
  </si>
  <si>
    <t>SCH-SPAR-1PP</t>
  </si>
  <si>
    <t>Schématický spárořez podlahy 1PP</t>
  </si>
  <si>
    <t>702-16</t>
  </si>
  <si>
    <t>702-20</t>
  </si>
  <si>
    <t>702-21</t>
  </si>
  <si>
    <t>Schéma podlah - rozsah vrstvy násypu</t>
  </si>
  <si>
    <t>Schéma podlah - rozsah podkl. Betonu</t>
  </si>
  <si>
    <t>Schéma svislých kcí - Půdorys 1PPk</t>
  </si>
  <si>
    <t>Schéma svislých kcí - Půdorys 1PPm</t>
  </si>
  <si>
    <t>SCH-SVK-1PPk</t>
  </si>
  <si>
    <t>703-09</t>
  </si>
  <si>
    <t>853a</t>
  </si>
  <si>
    <t>ID stěn 3NP a 4NP</t>
  </si>
  <si>
    <t>IDST-3NP4NP</t>
  </si>
  <si>
    <t>853b</t>
  </si>
  <si>
    <t>853c</t>
  </si>
  <si>
    <t>ID podhledů 3NP a 4NP</t>
  </si>
  <si>
    <t>ID podlah 3NP a 4NP</t>
  </si>
  <si>
    <t>IDPODHL-3NP4NP</t>
  </si>
  <si>
    <t>IDPODL-3NP4NP</t>
  </si>
  <si>
    <t>854a</t>
  </si>
  <si>
    <t>854b</t>
  </si>
  <si>
    <t>854c</t>
  </si>
  <si>
    <t>855a</t>
  </si>
  <si>
    <t>855b</t>
  </si>
  <si>
    <t>855c</t>
  </si>
  <si>
    <t>ID stěn 2NP a 5NP</t>
  </si>
  <si>
    <t>ID podhledů 2NP a 5NP</t>
  </si>
  <si>
    <t>ID podlah 2NP a 5NP</t>
  </si>
  <si>
    <t>ID stěn 1NP a 6NP</t>
  </si>
  <si>
    <t>ID podhledů 1NP a 6NP</t>
  </si>
  <si>
    <t>ID podlah 1NP a 6NP</t>
  </si>
  <si>
    <t>IDPODL-1NP6NP</t>
  </si>
  <si>
    <t>IDPODHL-1NP6NP</t>
  </si>
  <si>
    <t>IDST-1NP6NP</t>
  </si>
  <si>
    <t>IDPODL-2NP5NP</t>
  </si>
  <si>
    <t>IDPODHL-2NP5NP</t>
  </si>
  <si>
    <t>IDST-2NP5NP</t>
  </si>
  <si>
    <t>Šebela</t>
  </si>
  <si>
    <t>207c</t>
  </si>
  <si>
    <t>207d</t>
  </si>
  <si>
    <t>Půdorys střechy-Sekce 3</t>
  </si>
  <si>
    <t>Půdorys střechy-Sekce 4</t>
  </si>
  <si>
    <t>PUD-STR-SC3</t>
  </si>
  <si>
    <t>PUD-STR-SC4</t>
  </si>
  <si>
    <t>Řez A-A</t>
  </si>
  <si>
    <t>Řez B-B</t>
  </si>
  <si>
    <t>REZ A</t>
  </si>
  <si>
    <t>REZ B</t>
  </si>
  <si>
    <t>Řezy částečné</t>
  </si>
  <si>
    <t>REZY CAST</t>
  </si>
  <si>
    <t>350</t>
  </si>
  <si>
    <t>Řezy strojovnou chlazení v 1PP</t>
  </si>
  <si>
    <t>REZY STROJOVNA</t>
  </si>
  <si>
    <t>351</t>
  </si>
  <si>
    <t>Řezy šatnami účinkujících</t>
  </si>
  <si>
    <t>352</t>
  </si>
  <si>
    <t>Řezy nájezdovými rampami</t>
  </si>
  <si>
    <t>REZY RAMPY</t>
  </si>
  <si>
    <t>REZY UCINKUJICI</t>
  </si>
  <si>
    <t>706-01</t>
  </si>
  <si>
    <t>706-02</t>
  </si>
  <si>
    <t>706-03</t>
  </si>
  <si>
    <t>706-04</t>
  </si>
  <si>
    <t>706-05</t>
  </si>
  <si>
    <t>706-07</t>
  </si>
  <si>
    <t>706-06</t>
  </si>
  <si>
    <t>SCH-FITOUT-1NP</t>
  </si>
  <si>
    <t>SCH-FITOUT-2NP</t>
  </si>
  <si>
    <t>SCH-FITOUT-3NP</t>
  </si>
  <si>
    <t>SCH-FITOUT-4NP</t>
  </si>
  <si>
    <t>SCH-FITOUT-5NP</t>
  </si>
  <si>
    <t>SCH-FITOUT-6NP</t>
  </si>
  <si>
    <t>Schéma elevace</t>
  </si>
  <si>
    <t>D.1.4.12</t>
  </si>
  <si>
    <t>AEROSOLOVÉ STABILNÍ HASÍCÍ ZAŘÍZENÍ</t>
  </si>
  <si>
    <t>ASHZ</t>
  </si>
  <si>
    <t>Zpráva</t>
  </si>
  <si>
    <t>Návrh protokolu vnějších vlivů</t>
  </si>
  <si>
    <t>007</t>
  </si>
  <si>
    <t>Výpočet dostatečné vzdálenosti</t>
  </si>
  <si>
    <t>VDV</t>
  </si>
  <si>
    <t>Půdorys 1PP OSV</t>
  </si>
  <si>
    <t>PUD 1PP_OSV</t>
  </si>
  <si>
    <t>189a</t>
  </si>
  <si>
    <t>Půdorys 1PP-sekce 1 OSV</t>
  </si>
  <si>
    <t>PUD 1PP_S1_OSV</t>
  </si>
  <si>
    <t>189b</t>
  </si>
  <si>
    <t>Půdorys 1PP-sekce 2 OSV</t>
  </si>
  <si>
    <t>PUD 1PP_S2_OSV</t>
  </si>
  <si>
    <t>189c</t>
  </si>
  <si>
    <t>Půdorys 1PP-sekce 3 OSV</t>
  </si>
  <si>
    <t>PUD 1PP_S3_OSV</t>
  </si>
  <si>
    <t>189d</t>
  </si>
  <si>
    <t>Půdorys 1PP-sekce 4 OSV</t>
  </si>
  <si>
    <t>PUD 1PP_S4_OSV</t>
  </si>
  <si>
    <t>189e</t>
  </si>
  <si>
    <t>Půdorys 1PP-sekce 5 OSV</t>
  </si>
  <si>
    <t>PUD 1PP_S5_OSV</t>
  </si>
  <si>
    <t>189f</t>
  </si>
  <si>
    <t>Půdorys 1PP-sekce 6 OSV</t>
  </si>
  <si>
    <t>PUD 1PP_S6_OSV</t>
  </si>
  <si>
    <t>189g</t>
  </si>
  <si>
    <t>Půdorys 1PP-sekce 7 OSV</t>
  </si>
  <si>
    <t>PUD 1PP_S7_OSV</t>
  </si>
  <si>
    <t>189h</t>
  </si>
  <si>
    <t>Půdorys 1PP-sekce 8 OSV</t>
  </si>
  <si>
    <t>PUD 1PP_S8_OSV</t>
  </si>
  <si>
    <t>Půdorys 1PP - mezipatro OSV</t>
  </si>
  <si>
    <t>PUD 1PP_MEZ_OSV</t>
  </si>
  <si>
    <t>Půdorys 1PP - mezipatro-sekce 1 OSV</t>
  </si>
  <si>
    <t>PUD 1PP_MEZ_S1_OSV</t>
  </si>
  <si>
    <t>Půdorys 1PP - mezipatro-sekce 2 OSV</t>
  </si>
  <si>
    <t>PUD 1PP_MEZ_S2_OSV</t>
  </si>
  <si>
    <t>Půdorys 1PP - mezipatro-sekce 3 OSV</t>
  </si>
  <si>
    <t>PUD 1PP_MEZ_S3_OSV</t>
  </si>
  <si>
    <t>Půdorys 1PP - mezipatro-sekce 4 OSV</t>
  </si>
  <si>
    <t>PUD 1PP_MEZ_S4_OSV</t>
  </si>
  <si>
    <t>Půdorys 1PP - mezipatro-sekce 5 OSV</t>
  </si>
  <si>
    <t>PUD 1PP_MEZ_S5_OSV</t>
  </si>
  <si>
    <t>Půdorys 1PP - mezipatro-sekce 6 OSV</t>
  </si>
  <si>
    <t>PUD 1PP_MEZ_S6_OSV</t>
  </si>
  <si>
    <t>Půdorys 1PP - mezipatro-sekce 7 OSV</t>
  </si>
  <si>
    <t>PUD 1PP_MEZ_S7_OSV</t>
  </si>
  <si>
    <t>Půdorys 1PP - mezipatro-sekce 8 OSV</t>
  </si>
  <si>
    <t>PUD 1PP_MEZ_S8_OSV</t>
  </si>
  <si>
    <t>Půdorys 1NP OSV</t>
  </si>
  <si>
    <t>PUD 1NP_OSV</t>
  </si>
  <si>
    <t>Půdorys 1NP-sekce 1 OSV</t>
  </si>
  <si>
    <t>PUD 1NP_S1_OSV</t>
  </si>
  <si>
    <t>Půdorys 1NP-sekce 2 OSV</t>
  </si>
  <si>
    <t>PUD 1NP_S2_OSV</t>
  </si>
  <si>
    <t>Půdorys 1NP-sekce 3 OSV</t>
  </si>
  <si>
    <t>PUD 1NP_S3_OSV</t>
  </si>
  <si>
    <t>Půdorys 1NP-sekce 4 OSV</t>
  </si>
  <si>
    <t>PUD 1NP_S4_OSV</t>
  </si>
  <si>
    <t>Půdorys 1NP-sekce 5 OSV</t>
  </si>
  <si>
    <t>PUD 1NP_S5_OSV</t>
  </si>
  <si>
    <t>Půdorys 1NP-sekce 6 OSV</t>
  </si>
  <si>
    <t>PUD 1NP_S6_OSV</t>
  </si>
  <si>
    <t>Půdorys 1NP-sekce 7 OSV</t>
  </si>
  <si>
    <t>PUD 1NP_S7_OSV</t>
  </si>
  <si>
    <t>Půdorys 1NP-sekce 8 OSV</t>
  </si>
  <si>
    <t>PUD 1NP_S8_OSV</t>
  </si>
  <si>
    <t>Půdorys 2NP OSV</t>
  </si>
  <si>
    <t>PUD 2NP_OSV</t>
  </si>
  <si>
    <t>Půdorys 2NP-sekce 1 OSV</t>
  </si>
  <si>
    <t>PUD 2NP_S1_OSV</t>
  </si>
  <si>
    <t>Půdorys 2NP-sekce 2 OSV</t>
  </si>
  <si>
    <t>PUD 2NP_S2_OSV</t>
  </si>
  <si>
    <t>Půdorys 2NP-sekce 3 OSV</t>
  </si>
  <si>
    <t>PUD 2NP_S3_OSV</t>
  </si>
  <si>
    <t>Půdorys 2NP-sekce 4 OSV</t>
  </si>
  <si>
    <t>PUD 2NP_S4_OSV</t>
  </si>
  <si>
    <t>Půdorys 2NP-sekce 5 OSV</t>
  </si>
  <si>
    <t>PUD 2NP_S5_OSV</t>
  </si>
  <si>
    <t>Půdorys 2NP-sekce 6 OSV</t>
  </si>
  <si>
    <t>PUD 2NP_S6_OSV</t>
  </si>
  <si>
    <t>Půdorys 2NP-sekce 7 OSV</t>
  </si>
  <si>
    <t>PUD 2NP_S7_OSV</t>
  </si>
  <si>
    <t>Půdorys 2NP-sekce 8 OSV</t>
  </si>
  <si>
    <t>PUD 2NP_S8_OSV</t>
  </si>
  <si>
    <t>Půdorys 3NP OSV</t>
  </si>
  <si>
    <t>PUD 3NP_OSV</t>
  </si>
  <si>
    <t>Půdorys 3NP-sekce 1 OSV</t>
  </si>
  <si>
    <t>PUD 3NP_S1_OSV</t>
  </si>
  <si>
    <t>Půdorys 3NP-sekce 2 OSV</t>
  </si>
  <si>
    <t>PUD 3NP_S2_OSV</t>
  </si>
  <si>
    <t>Půdorys 3NP-sekce 3 OSV</t>
  </si>
  <si>
    <t>PUD 3NP_S3_OSV</t>
  </si>
  <si>
    <t>Půdorys 3NP-sekce 4 OSV</t>
  </si>
  <si>
    <t>PUD 3NP_S4_OSV</t>
  </si>
  <si>
    <t>Půdorys 3NP-sekce 5 OSV</t>
  </si>
  <si>
    <t>PUD 3NP_S5_OSV</t>
  </si>
  <si>
    <t>Půdorys 3NP-sekce 6 OSV</t>
  </si>
  <si>
    <t>PUD 3NP_S6_OSV</t>
  </si>
  <si>
    <t>Půdorys 3NP-sekce 7 OSV</t>
  </si>
  <si>
    <t>PUD 3NP_S7_OSV</t>
  </si>
  <si>
    <t>Půdorys 3NP-sekce 8 OSV</t>
  </si>
  <si>
    <t>PUD 3NP_S8_OSV</t>
  </si>
  <si>
    <t>Půdorys 4NP OSV</t>
  </si>
  <si>
    <t>PUD 4NP_OSV</t>
  </si>
  <si>
    <t>Půdorys 4NP-sekce 1 OSV</t>
  </si>
  <si>
    <t>PUD 4NP_S1_OSV</t>
  </si>
  <si>
    <t>Půdorys 4NP-sekce 2 OSV</t>
  </si>
  <si>
    <t>PUD 4NP_S2_OSV</t>
  </si>
  <si>
    <t>Půdorys 4NP-sekce 3 OSV</t>
  </si>
  <si>
    <t>PUD 4NP_S3_OSV</t>
  </si>
  <si>
    <t>Půdorys 4NP-sekce 4 OSV</t>
  </si>
  <si>
    <t>PUD 4NP_S4_OSV</t>
  </si>
  <si>
    <t>Půdorys 4NP-sekce 5 OSV</t>
  </si>
  <si>
    <t>PUD 4NP_S5_OSV</t>
  </si>
  <si>
    <t>Půdorys 4NP-sekce 6 OSV</t>
  </si>
  <si>
    <t>PUD 4NP_S6_OSV</t>
  </si>
  <si>
    <t>Půdorys 4NP-sekce 7 OSV</t>
  </si>
  <si>
    <t>PUD 4NP_S7_OSV</t>
  </si>
  <si>
    <t>Půdorys 4NP-sekce 8 OSV</t>
  </si>
  <si>
    <t>PUD 4NP_S8_OSV</t>
  </si>
  <si>
    <t>Půdorys 5NP OSV</t>
  </si>
  <si>
    <t>PUD 5NP_OSV</t>
  </si>
  <si>
    <t>Půdorys 5NP-sekce 1 OSV</t>
  </si>
  <si>
    <t>PUD 5NP_S1_OSV</t>
  </si>
  <si>
    <t>Půdorys 5NP-sekce 2 OSV</t>
  </si>
  <si>
    <t>PUD 5NP_S2_OSV</t>
  </si>
  <si>
    <t>Půdorys 5NP-sekce 3 OSV</t>
  </si>
  <si>
    <t>PUD 5NP_S3_OSV</t>
  </si>
  <si>
    <t>Půdorys 5NP-sekce 4 OSV</t>
  </si>
  <si>
    <t>PUD 5NP_S4_OSV</t>
  </si>
  <si>
    <t>Půdorys 5NP-sekce 5 OSV</t>
  </si>
  <si>
    <t>PUD 5NP_S5_OSV</t>
  </si>
  <si>
    <t>Půdorys 5NP-sekce 6 OSV</t>
  </si>
  <si>
    <t>PUD 5NP_S6_OSV</t>
  </si>
  <si>
    <t>Půdorys 5NP-sekce 7 OSV</t>
  </si>
  <si>
    <t>PUD 5NP_S7_OSV</t>
  </si>
  <si>
    <t>Půdorys 5NP-sekce 8 OSV</t>
  </si>
  <si>
    <t>PUD 5NP_S8_OSV</t>
  </si>
  <si>
    <t>Půdorys 6NP OSV</t>
  </si>
  <si>
    <t>PUD 6NP_OSV</t>
  </si>
  <si>
    <t>Půdorys 6NP-sekce 1 OSV</t>
  </si>
  <si>
    <t>PUD 6NP_S1_OSV</t>
  </si>
  <si>
    <t>Půdorys 6NP-sekce 2 OSV</t>
  </si>
  <si>
    <t>PUD 6NP_S2_OSV</t>
  </si>
  <si>
    <t>Půdorys 6NP-sekce 3 OSV</t>
  </si>
  <si>
    <t>PUD 6NP_S3_OSV</t>
  </si>
  <si>
    <t>Půdorys 6NP-sekce 4 OSV</t>
  </si>
  <si>
    <t>PUD 6NP_S4_OSV</t>
  </si>
  <si>
    <t>Půdorys 6NP-sekce 5 OSV</t>
  </si>
  <si>
    <t>PUD 6NP_S5_OSV</t>
  </si>
  <si>
    <t>Půdorys 6NP-sekce 6 OSV</t>
  </si>
  <si>
    <t>PUD 6NP_S6_OSV</t>
  </si>
  <si>
    <t>Půdorys 6NP-sekce 7 OSV</t>
  </si>
  <si>
    <t>PUD 6NP_S7_OSV</t>
  </si>
  <si>
    <t>Půdorys 6NP-sekce 8 OSV</t>
  </si>
  <si>
    <t>PUD 6NP_S8_OSV</t>
  </si>
  <si>
    <t>Půdorys 1PP TECH</t>
  </si>
  <si>
    <t>PUD 1PP_TECH</t>
  </si>
  <si>
    <t>Půdorys 1PP-sekce 1 TECH</t>
  </si>
  <si>
    <t>PUD 1PP_S1_TECH</t>
  </si>
  <si>
    <t>Půdorys 1PP-sekce 2 TECH</t>
  </si>
  <si>
    <t>PUD 1PP_S2_TECH</t>
  </si>
  <si>
    <t>Půdorys 1PP-sekce 3 TECH</t>
  </si>
  <si>
    <t>PUD 1PP_S3_TECH</t>
  </si>
  <si>
    <t>Půdorys 1PP-sekce 4 TECH</t>
  </si>
  <si>
    <t>PUD 1PP_S4_TECH</t>
  </si>
  <si>
    <t>Půdorys 1PP-sekce 5 TECH</t>
  </si>
  <si>
    <t>PUD 1PP_S5_TECH</t>
  </si>
  <si>
    <t>Půdorys 1PP-sekce 6 TECH</t>
  </si>
  <si>
    <t>PUD 1PP_S6_TECH</t>
  </si>
  <si>
    <t>Půdorys 1PP-sekce 7 TECH</t>
  </si>
  <si>
    <t>PUD 1PP_S7_TECH</t>
  </si>
  <si>
    <t>Půdorys 1PP-sekce 8 TECH</t>
  </si>
  <si>
    <t>PUD 1PP_S8_TECH</t>
  </si>
  <si>
    <t>Půdorys 1PP - mezipatro TECH</t>
  </si>
  <si>
    <t>PUD 1PP_MEZ_TECH</t>
  </si>
  <si>
    <t>210a</t>
  </si>
  <si>
    <t>Půdorys 1PP - mezipatro-sekce 1 TECH</t>
  </si>
  <si>
    <t>PUD 1PP_MEZ_S1_TECH</t>
  </si>
  <si>
    <t>210b</t>
  </si>
  <si>
    <t>Půdorys 1PP - mezipatro-sekce 2 TECH</t>
  </si>
  <si>
    <t>PUD 1PP_MEZ_S2_TECH</t>
  </si>
  <si>
    <t>210c</t>
  </si>
  <si>
    <t>Půdorys 1PP - mezipatro-sekce 3 TECH</t>
  </si>
  <si>
    <t>PUD 1PP_MEZ_S3_TECH</t>
  </si>
  <si>
    <t>210d</t>
  </si>
  <si>
    <t>Půdorys 1PP - mezipatro-sekce 4 TECH</t>
  </si>
  <si>
    <t>PUD 1PP_MEZ_S4_TECH</t>
  </si>
  <si>
    <t>210e</t>
  </si>
  <si>
    <t>Půdorys 1PP - mezipatro-sekce 5 TECH</t>
  </si>
  <si>
    <t>PUD 1PP_MEZ_S5_TECH</t>
  </si>
  <si>
    <t>210f</t>
  </si>
  <si>
    <t>Půdorys 1PP - mezipatro-sekce 6 TECH</t>
  </si>
  <si>
    <t>PUD 1PP_MEZ_S6_TECH</t>
  </si>
  <si>
    <t>210g</t>
  </si>
  <si>
    <t>Půdorys 1PP - mezipatro-sekce 7 TECH</t>
  </si>
  <si>
    <t>PUD 1PP_MEZ_S7_TECH</t>
  </si>
  <si>
    <t>210h</t>
  </si>
  <si>
    <t>Půdorys 1PP - mezipatro-sekce 8 TECH</t>
  </si>
  <si>
    <t>PUD 1PP_MEZ_S8_TECH</t>
  </si>
  <si>
    <t>Půdorys 1NP TECH</t>
  </si>
  <si>
    <t>PUD 1NP_TECH</t>
  </si>
  <si>
    <t>211a</t>
  </si>
  <si>
    <t>Půdorys 1NP-sekce 1 TECH</t>
  </si>
  <si>
    <t>PUD 1NP_S1_TECH</t>
  </si>
  <si>
    <t>211b</t>
  </si>
  <si>
    <t>Půdorys 1NP-sekce 2 TECH</t>
  </si>
  <si>
    <t>PUD 1NP_S2_TECH</t>
  </si>
  <si>
    <t>211c</t>
  </si>
  <si>
    <t>Půdorys 1NP-sekce 3 TECH</t>
  </si>
  <si>
    <t>PUD 1NP_S3_TECH</t>
  </si>
  <si>
    <t>211d</t>
  </si>
  <si>
    <t>Půdorys 1NP-sekce 4 TECH</t>
  </si>
  <si>
    <t>PUD 1NP_S4_TECH</t>
  </si>
  <si>
    <t>211e</t>
  </si>
  <si>
    <t>Půdorys 1NP-sekce 5 TECH</t>
  </si>
  <si>
    <t>PUD 1NP_S5_TECH</t>
  </si>
  <si>
    <t>211f</t>
  </si>
  <si>
    <t>Půdorys 1NP-sekce 6 TECH</t>
  </si>
  <si>
    <t>PUD 1NP_S6_TECH</t>
  </si>
  <si>
    <t>211g</t>
  </si>
  <si>
    <t>Půdorys 1NP-sekce 7 TECH</t>
  </si>
  <si>
    <t>PUD 1NP_S7_TECH</t>
  </si>
  <si>
    <t>211h</t>
  </si>
  <si>
    <t>Půdorys 1NP-sekce 8 TECH</t>
  </si>
  <si>
    <t>PUD 1NP_S8_TECH</t>
  </si>
  <si>
    <t>Půdorys 2NP TECH</t>
  </si>
  <si>
    <t>PUD 2NP_TECH</t>
  </si>
  <si>
    <t>212a</t>
  </si>
  <si>
    <t>Půdorys 2NP-sekce 1 TECH</t>
  </si>
  <si>
    <t>PUD 2NP_S1_TECH</t>
  </si>
  <si>
    <t>212b</t>
  </si>
  <si>
    <t>Půdorys 2NP-sekce 2 TECH</t>
  </si>
  <si>
    <t>PUD 2NP_S2_TECH</t>
  </si>
  <si>
    <t>212c</t>
  </si>
  <si>
    <t>Půdorys 2NP-sekce 3 TECH</t>
  </si>
  <si>
    <t>PUD 2NP_S3_TECH</t>
  </si>
  <si>
    <t>212d</t>
  </si>
  <si>
    <t>Půdorys 2NP-sekce 4 TECH</t>
  </si>
  <si>
    <t>PUD 2NP_S4_TECH</t>
  </si>
  <si>
    <t>212e</t>
  </si>
  <si>
    <t>Půdorys 2NP-sekce 5 TECH</t>
  </si>
  <si>
    <t>PUD 2NP_S5_TECH</t>
  </si>
  <si>
    <t>212f</t>
  </si>
  <si>
    <t>Půdorys 2NP-sekce 6 TECH</t>
  </si>
  <si>
    <t>PUD 2NP_S6_TECH</t>
  </si>
  <si>
    <t>212g</t>
  </si>
  <si>
    <t>Půdorys 2NP-sekce 7 TECH</t>
  </si>
  <si>
    <t>PUD 2NP_S7_TECH</t>
  </si>
  <si>
    <t>212h</t>
  </si>
  <si>
    <t>Půdorys 2NP-sekce 8 TECH</t>
  </si>
  <si>
    <t>PUD 2NP_S8_TECH</t>
  </si>
  <si>
    <t>Půdorys 3NP TECH</t>
  </si>
  <si>
    <t>PUD 3NP_TECH</t>
  </si>
  <si>
    <t>213a</t>
  </si>
  <si>
    <t>Půdorys 3NP-sekce 1 TECH</t>
  </si>
  <si>
    <t>PUD 3NP_S1_TECH</t>
  </si>
  <si>
    <t>213b</t>
  </si>
  <si>
    <t>Půdorys 3NP-sekce 2 TECH</t>
  </si>
  <si>
    <t>PUD 3NP_S2_TECH</t>
  </si>
  <si>
    <t>213c</t>
  </si>
  <si>
    <t>Půdorys 3NP-sekce 3 TECH</t>
  </si>
  <si>
    <t>PUD 3NP_S3_TECH</t>
  </si>
  <si>
    <t>213d</t>
  </si>
  <si>
    <t>Půdorys 3NP-sekce 4 TECH</t>
  </si>
  <si>
    <t>PUD 3NP_S4_TECH</t>
  </si>
  <si>
    <t>213e</t>
  </si>
  <si>
    <t>Půdorys 3NP-sekce 5 TECH</t>
  </si>
  <si>
    <t>PUD 3NP_S5_TECH</t>
  </si>
  <si>
    <t>213f</t>
  </si>
  <si>
    <t>Půdorys 3NP-sekce 6 TECH</t>
  </si>
  <si>
    <t>PUD 3NP_S6_TECH</t>
  </si>
  <si>
    <t>213g</t>
  </si>
  <si>
    <t>Půdorys 3NP-sekce 7 TECH</t>
  </si>
  <si>
    <t>PUD 3NP_S7_TECH</t>
  </si>
  <si>
    <t>213h</t>
  </si>
  <si>
    <t>Půdorys 3NP-sekce 8 TECH</t>
  </si>
  <si>
    <t>PUD 3NP_S8_TECH</t>
  </si>
  <si>
    <t>Půdorys 4NP TECH</t>
  </si>
  <si>
    <t>PUD 4NP_TECH</t>
  </si>
  <si>
    <t>214a</t>
  </si>
  <si>
    <t>Půdorys 4NP-sekce 1 TECH</t>
  </si>
  <si>
    <t>PUD 4NP_S1_TECH</t>
  </si>
  <si>
    <t>214b</t>
  </si>
  <si>
    <t>Půdorys 4NP-sekce 2 TECH</t>
  </si>
  <si>
    <t>PUD 4NP_S2_TECH</t>
  </si>
  <si>
    <t>214c</t>
  </si>
  <si>
    <t>Půdorys 4NP-sekce 3 TECH</t>
  </si>
  <si>
    <t>PUD 4NP_S3_TECH</t>
  </si>
  <si>
    <t>214d</t>
  </si>
  <si>
    <t>Půdorys 4NP-sekce 4 TECH</t>
  </si>
  <si>
    <t>PUD 4NP_S4_TECH</t>
  </si>
  <si>
    <t>214e</t>
  </si>
  <si>
    <t>Půdorys 4NP-sekce 5 TECH</t>
  </si>
  <si>
    <t>PUD 4NP_S5_TECH</t>
  </si>
  <si>
    <t>214f</t>
  </si>
  <si>
    <t>Půdorys 4NP-sekce 6 TECH</t>
  </si>
  <si>
    <t>PUD 4NP_S6_TECH</t>
  </si>
  <si>
    <t>214g</t>
  </si>
  <si>
    <t>Půdorys 4NP-sekce 7 TECH</t>
  </si>
  <si>
    <t>PUD 4NP_S7_TECH</t>
  </si>
  <si>
    <t>214h</t>
  </si>
  <si>
    <t>Půdorys 4NP-sekce 8 TECH</t>
  </si>
  <si>
    <t>PUD 4NP_S8_TECH</t>
  </si>
  <si>
    <t>Půdorys 5NP TECH</t>
  </si>
  <si>
    <t>PUD 5NP_TECH</t>
  </si>
  <si>
    <t>215a</t>
  </si>
  <si>
    <t>Půdorys 5NP-sekce 1 TECH</t>
  </si>
  <si>
    <t>PUD 5NP_S1_TECH</t>
  </si>
  <si>
    <t>215b</t>
  </si>
  <si>
    <t>Půdorys 5NP-sekce 2 TECH</t>
  </si>
  <si>
    <t>PUD 5NP_S2_TECH</t>
  </si>
  <si>
    <t>215c</t>
  </si>
  <si>
    <t>Půdorys 5NP-sekce 3 TECH</t>
  </si>
  <si>
    <t>PUD 5NP_S3_TECH</t>
  </si>
  <si>
    <t>215d</t>
  </si>
  <si>
    <t>Půdorys 5NP-sekce 4 TECH</t>
  </si>
  <si>
    <t>PUD 5NP_S4_TECH</t>
  </si>
  <si>
    <t>215e</t>
  </si>
  <si>
    <t>Půdorys 5NP-sekce 5 TECH</t>
  </si>
  <si>
    <t>PUD 5NP_S5_TECH</t>
  </si>
  <si>
    <t>215f</t>
  </si>
  <si>
    <t>Půdorys 5NP-sekce 6 TECH</t>
  </si>
  <si>
    <t>PUD 5NP_S6_TECH</t>
  </si>
  <si>
    <t>215g</t>
  </si>
  <si>
    <t>Půdorys 5NP-sekce 7 TECH</t>
  </si>
  <si>
    <t>PUD 5NP_S7_TECH</t>
  </si>
  <si>
    <t>215h</t>
  </si>
  <si>
    <t>Půdorys 5NP-sekce 8 TECH</t>
  </si>
  <si>
    <t>PUD 5NP_S8_TECH</t>
  </si>
  <si>
    <t>Půdorys 6NP TECH</t>
  </si>
  <si>
    <t>PUD 6NP_TECH</t>
  </si>
  <si>
    <t>216a</t>
  </si>
  <si>
    <t>Půdorys 6NP-sekce 1 TECH</t>
  </si>
  <si>
    <t>PUD 6NP_S1_TECH</t>
  </si>
  <si>
    <t>216b</t>
  </si>
  <si>
    <t>Půdorys 6NP-sekce 2 TECH</t>
  </si>
  <si>
    <t>PUD 6NP_S2_TECH</t>
  </si>
  <si>
    <t>216c</t>
  </si>
  <si>
    <t>Půdorys 6NP-sekce 3 TECH</t>
  </si>
  <si>
    <t>PUD 6NP_S3_TECH</t>
  </si>
  <si>
    <t>216d</t>
  </si>
  <si>
    <t>Půdorys 6NP-sekce 4 TECH</t>
  </si>
  <si>
    <t>PUD 6NP_S4_TECH</t>
  </si>
  <si>
    <t>216e</t>
  </si>
  <si>
    <t>Půdorys 6NP-sekce 5 TECH</t>
  </si>
  <si>
    <t>PUD 6NP_S5_TECH</t>
  </si>
  <si>
    <t>216f</t>
  </si>
  <si>
    <t>Půdorys 6NP-sekce 6 TECH</t>
  </si>
  <si>
    <t>PUD 6NP_S6_TECH</t>
  </si>
  <si>
    <t>216g</t>
  </si>
  <si>
    <t>Půdorys 6NP-sekce 7 TECH</t>
  </si>
  <si>
    <t>PUD 6NP_S7_TECH</t>
  </si>
  <si>
    <t>216h</t>
  </si>
  <si>
    <t>Půdorys 6NP-sekce 8 TECH</t>
  </si>
  <si>
    <t>PUD 6NP_S8_TECH</t>
  </si>
  <si>
    <t>221</t>
  </si>
  <si>
    <t>Hromosvod – pozice svodů v 1PP</t>
  </si>
  <si>
    <t>HR-0</t>
  </si>
  <si>
    <t>222</t>
  </si>
  <si>
    <t>Hromosvod – pozice svodů v 1NP</t>
  </si>
  <si>
    <t>HR-1</t>
  </si>
  <si>
    <t>223</t>
  </si>
  <si>
    <t>Hromosvod – pozice svodů v 2NP</t>
  </si>
  <si>
    <t>HR-2</t>
  </si>
  <si>
    <t>224</t>
  </si>
  <si>
    <t>Hromosvod – pozice svodů v 3NP</t>
  </si>
  <si>
    <t>HR-3</t>
  </si>
  <si>
    <t>225</t>
  </si>
  <si>
    <t>Hromosvod – pozice svodů v 4NP</t>
  </si>
  <si>
    <t>HR-4</t>
  </si>
  <si>
    <t>226</t>
  </si>
  <si>
    <t>Hromosvod – pozice svodů v 5NP</t>
  </si>
  <si>
    <t>HR-5</t>
  </si>
  <si>
    <t>227</t>
  </si>
  <si>
    <t>Hromosvod – pozice svodů v 6NP</t>
  </si>
  <si>
    <t>HR-6</t>
  </si>
  <si>
    <t>228</t>
  </si>
  <si>
    <t>Hromosvod – střecha</t>
  </si>
  <si>
    <t>HR-7</t>
  </si>
  <si>
    <t>Řez</t>
  </si>
  <si>
    <t>321</t>
  </si>
  <si>
    <t>Hromosvod – řez</t>
  </si>
  <si>
    <t>HR-R</t>
  </si>
  <si>
    <t>Tabulky</t>
  </si>
  <si>
    <t>T-ROZ</t>
  </si>
  <si>
    <t>Soupis požadavků profese ASR</t>
  </si>
  <si>
    <t>SP-ASR</t>
  </si>
  <si>
    <t>Soupis požadavků profese VZT</t>
  </si>
  <si>
    <t>SP-VZT</t>
  </si>
  <si>
    <t>Soupis požadavků profese ZTI</t>
  </si>
  <si>
    <t>SP-ZTI</t>
  </si>
  <si>
    <t>Soupis požadavků profese CHL</t>
  </si>
  <si>
    <t>SP-CHL</t>
  </si>
  <si>
    <t>Soupis požadavků profese UT</t>
  </si>
  <si>
    <t>SP-UT</t>
  </si>
  <si>
    <t>Soupis požadavků profese AV</t>
  </si>
  <si>
    <t>SP-AV</t>
  </si>
  <si>
    <t>Soupis požadavků profese GASTRO</t>
  </si>
  <si>
    <t>SP-GA</t>
  </si>
  <si>
    <t>509</t>
  </si>
  <si>
    <t>Soupis požadavků profese ESL</t>
  </si>
  <si>
    <t>SP-ESL</t>
  </si>
  <si>
    <t>Detail strojovny DA</t>
  </si>
  <si>
    <t>STR_DA</t>
  </si>
  <si>
    <t>Schéma napájení NN</t>
  </si>
  <si>
    <t>SCH NAP NN</t>
  </si>
  <si>
    <t>Schéma napájení VN</t>
  </si>
  <si>
    <t>SCH NAP VN</t>
  </si>
  <si>
    <t>703a</t>
  </si>
  <si>
    <t>Schéma nouzového osvětlení-část A</t>
  </si>
  <si>
    <t>SCH Noa</t>
  </si>
  <si>
    <t>703b</t>
  </si>
  <si>
    <t>Schéma nouzového osvětlení-část B</t>
  </si>
  <si>
    <t>SCH Nob</t>
  </si>
  <si>
    <t>Zapojovací schémata rozvaděčů</t>
  </si>
  <si>
    <t>Schéma EKV-část A</t>
  </si>
  <si>
    <t>SCH EKVa</t>
  </si>
  <si>
    <t>Schéma EKV-část B</t>
  </si>
  <si>
    <t>SCH EKVb</t>
  </si>
  <si>
    <t>Schéma PZTS</t>
  </si>
  <si>
    <t>SCH PZTS</t>
  </si>
  <si>
    <t>PUD STR</t>
  </si>
  <si>
    <t>Reproduktorové linky</t>
  </si>
  <si>
    <t>RL</t>
  </si>
  <si>
    <t>Schéma EPS-detekční linky</t>
  </si>
  <si>
    <t>SCH EPSa</t>
  </si>
  <si>
    <t>Schéma EPS-ovládací linky</t>
  </si>
  <si>
    <t>SCH EPSb</t>
  </si>
  <si>
    <t>STATICKÝ VÝPOČET (KE KONTROLE POUZE DIGITÁLNĚ)</t>
  </si>
  <si>
    <t>211</t>
  </si>
  <si>
    <t>PŮDORYS TRIBUN-ÚROVEŇ 1</t>
  </si>
  <si>
    <t>PŮDORYS TRIBUN-ÚROVEŇ 1-ČÁST A</t>
  </si>
  <si>
    <t>PŮDORYS TRIBUN-ÚROVEŇ 1-ČÁST B</t>
  </si>
  <si>
    <t>PŮDORYS TRIBUN-ÚROVEŇ 1-ČÁST C</t>
  </si>
  <si>
    <t>PŮDORYS TRIBUN-ÚROVEŇ 1-ČÁST D</t>
  </si>
  <si>
    <t>212</t>
  </si>
  <si>
    <t>PŮDORYS TRIBUN-ÚROVEŇ 2</t>
  </si>
  <si>
    <t>PŮDORYS TRIBUN-ÚROVEŇ 2-ČÁST A</t>
  </si>
  <si>
    <t>PŮDORYS TRIBUN-ÚROVEŇ 2-ČÁST B</t>
  </si>
  <si>
    <t>PŮDORYS TRIBUN-ÚROVEŇ 2-ČÁST C</t>
  </si>
  <si>
    <t>PŮDORYS TRIBUN-ÚROVEŇ 2-ČÁST D</t>
  </si>
  <si>
    <t>213</t>
  </si>
  <si>
    <t>PŮDORYS TRIBUN-ÚROVEŇ 3</t>
  </si>
  <si>
    <t>PŮDORYS TRIBUN-ÚROVEŇ 3-ČÁST A</t>
  </si>
  <si>
    <t>PŮDORYS TRIBUN-ÚROVEŇ 3-ČÁST B</t>
  </si>
  <si>
    <t>PŮDORYS TRIBUN-ÚROVEŇ 3-ČÁST C</t>
  </si>
  <si>
    <t>PŮDORYS TRIBUN-ÚROVEŇ 3-ČÁST D</t>
  </si>
  <si>
    <t>ŘEZ C</t>
  </si>
  <si>
    <t>304</t>
  </si>
  <si>
    <t>ŘEZY-RETENČNÍ NÁDRŽE</t>
  </si>
  <si>
    <t>1:50,100</t>
  </si>
  <si>
    <t>310</t>
  </si>
  <si>
    <t>ŘEZ P1-TYPICKÉ DĚLENÍ NOSNÍKŮ</t>
  </si>
  <si>
    <t>311</t>
  </si>
  <si>
    <t>ŘEZ P2-TYPICKÉ DĚLENÍ NOSNÍKŮ</t>
  </si>
  <si>
    <t>312</t>
  </si>
  <si>
    <t>ŘEZ P3-TYPICKÉ DĚLENÍ NOSNÍKŮ</t>
  </si>
  <si>
    <t>313</t>
  </si>
  <si>
    <t>ŘEZ P4-TYPICKÉ DĚLENÍ NOSNÍKŮ</t>
  </si>
  <si>
    <t>330</t>
  </si>
  <si>
    <t>ŘEZ T.1.1-TRIBUNY ÚROVĚŇ 1</t>
  </si>
  <si>
    <t>ŘEZ T.1.2-TRIBUNY ÚROVĚŇ 1</t>
  </si>
  <si>
    <t>332</t>
  </si>
  <si>
    <t>ŘEZ T.1.3-TRIBUNY ÚROVĚŇ 1</t>
  </si>
  <si>
    <t>333</t>
  </si>
  <si>
    <t>ŘEZ T.1.4-TRIBUNY ÚROVĚŇ 1</t>
  </si>
  <si>
    <t>334</t>
  </si>
  <si>
    <t>ŘEZ T.1.5-TRIBUNY ÚROVĚŇ 1</t>
  </si>
  <si>
    <t>335</t>
  </si>
  <si>
    <t>ŘEZ T.1.6-TRIBUNY ÚROVĚŇ 1</t>
  </si>
  <si>
    <t>336</t>
  </si>
  <si>
    <t>ŘEZ T.1.7-TRIBUNY ÚROVĚŇ 1</t>
  </si>
  <si>
    <t>337</t>
  </si>
  <si>
    <t>ŘEZY-TRIBUNY ÚROVĚŇ 1</t>
  </si>
  <si>
    <t>338</t>
  </si>
  <si>
    <t>ŘEZY-TRIBUNY ÚROVĚŇ 2</t>
  </si>
  <si>
    <t>339</t>
  </si>
  <si>
    <t>ŘEZY-TRIBUNY ÚROVĚŇ 3</t>
  </si>
  <si>
    <t>VÝKRES TVARU SCHODIŠTĚ SCH0</t>
  </si>
  <si>
    <t>VÝKRES TVARU SCHODIŠTĚ SCH1</t>
  </si>
  <si>
    <t>VÝKRES TVARU SCHODIŠTĚ SCH2</t>
  </si>
  <si>
    <t>353</t>
  </si>
  <si>
    <t>VÝKRES TVARU SCHODIŠTĚ SCH3a</t>
  </si>
  <si>
    <t>354</t>
  </si>
  <si>
    <t>VÝKRES TVARU SCHODIŠTĚ SCH3b</t>
  </si>
  <si>
    <t>355</t>
  </si>
  <si>
    <t>VÝKRES TVARU SCHODIŠTĚ SCH4</t>
  </si>
  <si>
    <t>356</t>
  </si>
  <si>
    <t>VÝKRES TVARU SCHODIŠTĚ SCH5</t>
  </si>
  <si>
    <t>357</t>
  </si>
  <si>
    <t>VÝKRES TVARU SCHODIŠTĚ SCH6</t>
  </si>
  <si>
    <t>358</t>
  </si>
  <si>
    <t>VÝKRES TVARU SCHODIŠTĚ SCH7a</t>
  </si>
  <si>
    <t>359</t>
  </si>
  <si>
    <t>VÝKRES TVARU SCHODIŠTĚ SCH7b</t>
  </si>
  <si>
    <t>360</t>
  </si>
  <si>
    <t>VÝKRES TVARU SCHODIŠTĚ SCH8</t>
  </si>
  <si>
    <t>361</t>
  </si>
  <si>
    <t>VÝKRES TVARU SCHODIŠTĚ SCH9</t>
  </si>
  <si>
    <t>362</t>
  </si>
  <si>
    <t>VÝKRES TVARU SCHODIŠTĚ RP1-2</t>
  </si>
  <si>
    <t>363</t>
  </si>
  <si>
    <t>VÝKRES TVARU SCHODIŠTĚ RP3-4</t>
  </si>
  <si>
    <t>364</t>
  </si>
  <si>
    <t>VÝKRES TVARU SCHODIŠTĚ RP5-6</t>
  </si>
  <si>
    <t>365</t>
  </si>
  <si>
    <t>VÝKRES TVARU SCHODIŠTĚ RP7-8</t>
  </si>
  <si>
    <t>3D POHLED 1</t>
  </si>
  <si>
    <t>3D POHLED 2</t>
  </si>
  <si>
    <t>403</t>
  </si>
  <si>
    <t>3D ŘEZOPOHLED 1</t>
  </si>
  <si>
    <t>404</t>
  </si>
  <si>
    <t>3D ŘEZOPOHLED 2</t>
  </si>
  <si>
    <t>DETAILY PREFAB. DÍLCŮ TRIBUN</t>
  </si>
  <si>
    <t>1:5,10</t>
  </si>
  <si>
    <t>DETAILY PREFA TRIBUNY</t>
  </si>
  <si>
    <t>DETAILY PREFAB. DÍLCŮ SKELETU</t>
  </si>
  <si>
    <t>DETAILY PREFA SKELET</t>
  </si>
  <si>
    <t>DETAILY PREFAB. DÍLCŮ SCHODIŠŤ</t>
  </si>
  <si>
    <t>DETAILY PREFA SCHODISTE</t>
  </si>
  <si>
    <t>SCHÉMATA VÝZTUŽENÍ ŽB KONSTRUKCÍ</t>
  </si>
  <si>
    <t>1:25,50</t>
  </si>
  <si>
    <t>SCHÉMA VÝZTUŽE ŽB TRÁMŮ NAD 1.PP</t>
  </si>
  <si>
    <t>SCHÉMA VÝZTUŽE ŽB TRÁMŮ NAD 1.PPm</t>
  </si>
  <si>
    <t>SCHÉMA VÝZTUŽE ŽB TRÁMŮ NAD 1.NP</t>
  </si>
  <si>
    <t>SCHÉMA VÝZTUŽE ŽB TRÁMŮ NAD 2.NP</t>
  </si>
  <si>
    <t>SCHÉMA VÝZTUŽE ŽB TRÁMŮ NAD 3.NP</t>
  </si>
  <si>
    <t>714</t>
  </si>
  <si>
    <t>SCHÉMA VÝZTUŽE ŽB TRÁMŮ NAD 4.NP</t>
  </si>
  <si>
    <t>715</t>
  </si>
  <si>
    <t>SCHÉMA VÝZTUŽE ŽB TRÁMŮ NAD 5.NP</t>
  </si>
  <si>
    <t>719</t>
  </si>
  <si>
    <t>SCHÉMA VÝZTUŽE ŽB SLOUPŮ 1.PP</t>
  </si>
  <si>
    <t>720</t>
  </si>
  <si>
    <t>SCHÉMA VÝZTUŽE ŽB SLOUPŮ 1.PPm</t>
  </si>
  <si>
    <t>721</t>
  </si>
  <si>
    <t>SCHÉMA VÝZTUŽE ŽB SLOUPŮ 1.NP</t>
  </si>
  <si>
    <t>722</t>
  </si>
  <si>
    <t>SCHÉMA VÝZTUŽE ŽB SLOUPŮ 2.NP</t>
  </si>
  <si>
    <t>723</t>
  </si>
  <si>
    <t>SCHÉMA VÝZTUŽE ŽB SLOUPŮ 3.NP</t>
  </si>
  <si>
    <t>724</t>
  </si>
  <si>
    <t>SCHÉMA VÝZTUŽE ŽB SLOUPŮ 4.NP</t>
  </si>
  <si>
    <t>725</t>
  </si>
  <si>
    <t>SCHÉMA VÝZTUŽE ŽB SLOUPŮ 5.NP</t>
  </si>
  <si>
    <t>D.1.2-c</t>
  </si>
  <si>
    <t>D.1.2-d</t>
  </si>
  <si>
    <t>POHLEDY ZSJ</t>
  </si>
  <si>
    <t>SCHÉMATA  ZSJ</t>
  </si>
  <si>
    <t>1:40;15</t>
  </si>
  <si>
    <t>09/2021</t>
  </si>
  <si>
    <t>SV Hlavní OK střechy</t>
  </si>
  <si>
    <t>SV Doplňkové OK</t>
  </si>
  <si>
    <t>PUD vzpěry do BK</t>
  </si>
  <si>
    <t>Příčný řez + lávky</t>
  </si>
  <si>
    <t>3D pohled - lavky</t>
  </si>
  <si>
    <t>Vazníky - Detaily A</t>
  </si>
  <si>
    <t>Kryt+markyza</t>
  </si>
  <si>
    <t>KBK FIRE</t>
  </si>
  <si>
    <t>VYTYČOVACÍ VÝKRES</t>
  </si>
  <si>
    <t>SITUACE DOPRAVNÍHO ZNAČENÍ</t>
  </si>
  <si>
    <t>SO.201,202</t>
  </si>
  <si>
    <t>PŮDORYS 1.PP - MEZIPATRO</t>
  </si>
  <si>
    <t>D.2.0.1a</t>
  </si>
  <si>
    <t>09.2020</t>
  </si>
  <si>
    <t>SHÉMATA</t>
  </si>
  <si>
    <t>Schéma zapojení 1</t>
  </si>
  <si>
    <t>Schéma zapojení 2</t>
  </si>
  <si>
    <t>Půdorys 1, ledová plocha</t>
  </si>
  <si>
    <t>Půdorys 2, ledová plocha</t>
  </si>
  <si>
    <t>Půdorys, 5.NP</t>
  </si>
  <si>
    <t>ŘEZ A-A</t>
  </si>
  <si>
    <t>ŘEZ B-B</t>
  </si>
  <si>
    <t>ŘEZ C-C</t>
  </si>
  <si>
    <t>ŘEZ D-D</t>
  </si>
  <si>
    <t>ŘEZ F-F</t>
  </si>
  <si>
    <t>D.2.01a</t>
  </si>
  <si>
    <t>REZ F</t>
  </si>
  <si>
    <t>REZ D</t>
  </si>
  <si>
    <t>REZ C</t>
  </si>
  <si>
    <t>SCHEMA 2</t>
  </si>
  <si>
    <t>SCHEMA 1</t>
  </si>
  <si>
    <t>En. Choceň</t>
  </si>
  <si>
    <t>D.2.0.1b</t>
  </si>
  <si>
    <t>Technická specifikace</t>
  </si>
  <si>
    <t>Schéma zapojení</t>
  </si>
  <si>
    <t>D.2.01b</t>
  </si>
  <si>
    <t>CHLAZENÍ LEDOVÉ PLOCHY, ELEKTRO EMI</t>
  </si>
  <si>
    <t>SCHEMA</t>
  </si>
  <si>
    <t>PUD</t>
  </si>
  <si>
    <t>D.2.01c</t>
  </si>
  <si>
    <t>D.2.0.1c</t>
  </si>
  <si>
    <t>MULTIMEDIÁLNÍ KOSTKA - SITUAČNÍ VÝKRES</t>
  </si>
  <si>
    <t>216</t>
  </si>
  <si>
    <t>TAHY CLUSTERU ZÁKLADNÍHO OZVUČENÍ - ŘEHLEDOVÉ SCHEMA</t>
  </si>
  <si>
    <t>SCÉNICKÁ TECHNOLOGIE - ZATÍŽENÍ - PŮDORYS</t>
  </si>
  <si>
    <t>236</t>
  </si>
  <si>
    <t>PŮDORYS 6.NP - PRS a ŘS - ROZVODY</t>
  </si>
  <si>
    <t>237</t>
  </si>
  <si>
    <t>PŮDORYS STŘECHY - PRS a ŘS - ROZVODY</t>
  </si>
  <si>
    <t>246</t>
  </si>
  <si>
    <t>PŮDORYS 6.NP - PRS a ŘS - ELEKTROINSTALACE</t>
  </si>
  <si>
    <t>251</t>
  </si>
  <si>
    <t>VÝSUVNÉ TRIBUNY - LEDOVÁ PLOCHA 60x26m</t>
  </si>
  <si>
    <t>252</t>
  </si>
  <si>
    <t>VÝSUVNÉ TRIBUNY - LEDOVÁ PLOCHA 60x28m</t>
  </si>
  <si>
    <t>253</t>
  </si>
  <si>
    <t>VÝSUVNÉ TRIBUNY - JINÉ SPORTY, PLOCHA 60x30m</t>
  </si>
  <si>
    <t>254</t>
  </si>
  <si>
    <t>VÝSUVNÉ TRIBUNY - SLOŽENÉ, ZAPARKOVANÉ TRIBUNY</t>
  </si>
  <si>
    <t>255</t>
  </si>
  <si>
    <t>VÝSUVNÉ TRIBUNY - MAXIMÁLNÍ KAPACITA</t>
  </si>
  <si>
    <t>256</t>
  </si>
  <si>
    <t>VÝSUVNÉ TRIBUNY - SLOŽENÝCH 5 ŘAD</t>
  </si>
  <si>
    <t>SCÉNICKÁ TECHNOLOGIE - ZATÍŽENÍ KONSTRUKCE STŘECHY - ŘEZ A-A</t>
  </si>
  <si>
    <t>VÝSUVNÉ TRIBUNY - ŘEZ TRIBUNY 2</t>
  </si>
  <si>
    <t>VÝSUVNÉ TRIBUNY - ŘEZ TRIBUNY 6</t>
  </si>
  <si>
    <t>VÝSUVNÉ TRIBUNY - ŘEZ TRIBUNY 8</t>
  </si>
  <si>
    <t>305</t>
  </si>
  <si>
    <t>VÝSUVNÉ TRIBUNY - ŘEZ TRIBUNY 10</t>
  </si>
  <si>
    <t>306</t>
  </si>
  <si>
    <t>VÝSUVNÉ TRIBUNY - ŘEZ TRIBUNY 14</t>
  </si>
  <si>
    <t>307</t>
  </si>
  <si>
    <t>VÝSUVNÉ TRIBUNY - ŘEZ TRIBUNY 37</t>
  </si>
  <si>
    <t>308</t>
  </si>
  <si>
    <t>VÝSUVNÉ TRIBUNY - ŘEZ TRIBUNY 39</t>
  </si>
  <si>
    <t>309</t>
  </si>
  <si>
    <t>VÝSUVNÉ TRIBUNY - ŘEZ TRIBUNY 46</t>
  </si>
  <si>
    <t>1:10</t>
  </si>
  <si>
    <t>VÝSUVNÉ TRIBUNY - ŘEZ TRIBUNY 20</t>
  </si>
  <si>
    <t>PRS A ŘS - SOUPIS KABELŮ</t>
  </si>
  <si>
    <t>MULTIMEDIÁLNÍ KOSTKA - DETAIL KOSTKY</t>
  </si>
  <si>
    <t>TAHY CLUSTERU ZÁKLADNÍHO OZVUČENÍ - DETAIL</t>
  </si>
  <si>
    <t>1:5</t>
  </si>
  <si>
    <t>MOBILNÍ SCHODIŠTĚ JEDNOSTRANNÉ</t>
  </si>
  <si>
    <t>MOBILNÍ SCHODIŠTĚ - OBOUSTRANNÉ</t>
  </si>
  <si>
    <t>1:15</t>
  </si>
  <si>
    <t>VÝSUVNÉ TRIBUNY - BOČNÍ ZÁBRADLÍ</t>
  </si>
  <si>
    <t>PRS a ŘS - BLOKOVÉ SCHÉMA PROPOJENÍ</t>
  </si>
  <si>
    <t>PRS a ŘS - BLOKOVÉ SCHÉMA ZAŘÍZENÍ</t>
  </si>
  <si>
    <t>GRADIORTECH</t>
  </si>
  <si>
    <t>Půdorys 1PP - AVT</t>
  </si>
  <si>
    <t>Půdorys 1NP - AVT</t>
  </si>
  <si>
    <t>Půdorys 2NP - AVT</t>
  </si>
  <si>
    <t>Půdorys 3NP - AVT</t>
  </si>
  <si>
    <t>Půdorys 4NP - AVT</t>
  </si>
  <si>
    <t>Půdorys 5NP - AVT</t>
  </si>
  <si>
    <t>Půdorys 6NP - AVT</t>
  </si>
  <si>
    <t>PUD6NPLAVKY</t>
  </si>
  <si>
    <t>KABELOVÁ KNIHA</t>
  </si>
  <si>
    <t>KABKNIH</t>
  </si>
  <si>
    <t>SCHÉMA ZAPOJENÍ</t>
  </si>
  <si>
    <t>Schéma VS</t>
  </si>
  <si>
    <t>Půdorys VS</t>
  </si>
  <si>
    <t>Pohled P, P1</t>
  </si>
  <si>
    <t>POHLED</t>
  </si>
  <si>
    <t>SCHEMA VS</t>
  </si>
  <si>
    <t>GEODRILL</t>
  </si>
  <si>
    <t>Hydrogeologický průzkum</t>
  </si>
  <si>
    <t>04.2020</t>
  </si>
  <si>
    <t>HG</t>
  </si>
  <si>
    <t>Hluková studie</t>
  </si>
  <si>
    <t>AVTG</t>
  </si>
  <si>
    <t>10.2020</t>
  </si>
  <si>
    <t>HLUK</t>
  </si>
  <si>
    <t>Inženýrsko-geologický průzkum</t>
  </si>
  <si>
    <t>IGHG</t>
  </si>
  <si>
    <t>Doplňkový inženýrsko-geologický průzkum</t>
  </si>
  <si>
    <t>IGHG2</t>
  </si>
  <si>
    <t>EKOS SLUŽBY</t>
  </si>
  <si>
    <t>Základní korozní průzkum</t>
  </si>
  <si>
    <t>08.2020</t>
  </si>
  <si>
    <t>KOROZ</t>
  </si>
  <si>
    <t>Doplňkový korozní průzkum</t>
  </si>
  <si>
    <t>03.2021</t>
  </si>
  <si>
    <t>KOROZ2</t>
  </si>
  <si>
    <t>PENB</t>
  </si>
  <si>
    <t>BRESS</t>
  </si>
  <si>
    <t>INSET</t>
  </si>
  <si>
    <t>008</t>
  </si>
  <si>
    <t>Radonový průzkum</t>
  </si>
  <si>
    <t>RADON</t>
  </si>
  <si>
    <t>ADMAS</t>
  </si>
  <si>
    <t>009</t>
  </si>
  <si>
    <t>Simulace evakuace osob z objektu MSKP</t>
  </si>
  <si>
    <t>EVAKUACE</t>
  </si>
  <si>
    <t>010</t>
  </si>
  <si>
    <t>Simulace požáru pro objekt MSKP</t>
  </si>
  <si>
    <t>01.2021</t>
  </si>
  <si>
    <t>POZAR</t>
  </si>
  <si>
    <t>Vyjádření DOSS k DUR+DSP</t>
  </si>
  <si>
    <t>Společné povolení pro objekt MSKP</t>
  </si>
  <si>
    <t>SCH</t>
  </si>
  <si>
    <t>Schéma chlazení - 5NP</t>
  </si>
  <si>
    <t>Schéma chlazení - 1PP</t>
  </si>
  <si>
    <t>Schéma chlazení - osa 21-39</t>
  </si>
  <si>
    <t>Schéma chlazení - osa 1-20</t>
  </si>
  <si>
    <t>PUD STROJOVNY CHL</t>
  </si>
  <si>
    <t>SCH_5NP</t>
  </si>
  <si>
    <t>SCH_1PP</t>
  </si>
  <si>
    <t>SCH_OSA_21-39</t>
  </si>
  <si>
    <t>SCH_OSA_1-20</t>
  </si>
  <si>
    <t>1PP-1</t>
  </si>
  <si>
    <t>Půdorys 1PP - část 1</t>
  </si>
  <si>
    <t>Půdorys 1PP - část 2</t>
  </si>
  <si>
    <t>Půdorys 1PP - část 3</t>
  </si>
  <si>
    <t>Půdorys 1PP - část 4</t>
  </si>
  <si>
    <t>1PP-4</t>
  </si>
  <si>
    <t>1PP-3</t>
  </si>
  <si>
    <t>1PP-2</t>
  </si>
  <si>
    <t>220</t>
  </si>
  <si>
    <t>Půdorys 1NP - část 1</t>
  </si>
  <si>
    <t>Půdorys 1NP - část 2</t>
  </si>
  <si>
    <t>Půdorys 1NP - část 3</t>
  </si>
  <si>
    <t>Půdorys 1NP - část 4</t>
  </si>
  <si>
    <t>1NP-4</t>
  </si>
  <si>
    <t>1NP-3</t>
  </si>
  <si>
    <t>1NP-2</t>
  </si>
  <si>
    <t>1NP-1</t>
  </si>
  <si>
    <t>230</t>
  </si>
  <si>
    <t>231</t>
  </si>
  <si>
    <t>232</t>
  </si>
  <si>
    <t>233</t>
  </si>
  <si>
    <t>Půdorys 2NP - část 1</t>
  </si>
  <si>
    <t>Půdorys 2NP - část 2</t>
  </si>
  <si>
    <t>Půdorys 2NP - část 3</t>
  </si>
  <si>
    <t>Půdorys 2NP - část 4</t>
  </si>
  <si>
    <t>2NP-4</t>
  </si>
  <si>
    <t>2NP-3</t>
  </si>
  <si>
    <t>2NP-2</t>
  </si>
  <si>
    <t>2NP-1</t>
  </si>
  <si>
    <t>240</t>
  </si>
  <si>
    <t>241</t>
  </si>
  <si>
    <t>242</t>
  </si>
  <si>
    <t>243</t>
  </si>
  <si>
    <t>Půdorys 3NP - část 1</t>
  </si>
  <si>
    <t>Půdorys 3NP - část 2</t>
  </si>
  <si>
    <t>Půdorys 3NP - část 3</t>
  </si>
  <si>
    <t>Půdorys 3NP - část 4</t>
  </si>
  <si>
    <t>3NP-4</t>
  </si>
  <si>
    <t>3NP-3</t>
  </si>
  <si>
    <t>3NP-2</t>
  </si>
  <si>
    <t>3NP-1</t>
  </si>
  <si>
    <t>250</t>
  </si>
  <si>
    <t>Půdorys 4NP - část 1</t>
  </si>
  <si>
    <t>Půdorys 4NP - část 2</t>
  </si>
  <si>
    <t>Půdorys 4NP - část 3</t>
  </si>
  <si>
    <t>Půdorys 4NP - část 4</t>
  </si>
  <si>
    <t>4NP-4</t>
  </si>
  <si>
    <t>4NP-3</t>
  </si>
  <si>
    <t>4NP-2</t>
  </si>
  <si>
    <t>4NP-1</t>
  </si>
  <si>
    <t>260</t>
  </si>
  <si>
    <t>261</t>
  </si>
  <si>
    <t>262</t>
  </si>
  <si>
    <t>263</t>
  </si>
  <si>
    <t>Půdorys 5NP - část 1</t>
  </si>
  <si>
    <t>Půdorys 5NP - část 2</t>
  </si>
  <si>
    <t>Půdorys 5NP - část 3</t>
  </si>
  <si>
    <t>Půdorys 5NP - část 4</t>
  </si>
  <si>
    <t>5NP-4</t>
  </si>
  <si>
    <t>5NP-3</t>
  </si>
  <si>
    <t>5NP-2</t>
  </si>
  <si>
    <t>5NP-1</t>
  </si>
  <si>
    <t>270</t>
  </si>
  <si>
    <t>271</t>
  </si>
  <si>
    <t>272</t>
  </si>
  <si>
    <t>273</t>
  </si>
  <si>
    <t>Půdorys 6NP - část 1</t>
  </si>
  <si>
    <t>Půdorys 6NP - část 2</t>
  </si>
  <si>
    <t>Půdorys 6NP - část 3</t>
  </si>
  <si>
    <t>Půdorys 6NP - část 4</t>
  </si>
  <si>
    <t>6NP-4</t>
  </si>
  <si>
    <t>6NP-3</t>
  </si>
  <si>
    <t>6NP-2</t>
  </si>
  <si>
    <t>6NP-1</t>
  </si>
  <si>
    <t>POV PROJEKT</t>
  </si>
  <si>
    <t>196a</t>
  </si>
  <si>
    <t>196b</t>
  </si>
  <si>
    <t>196c</t>
  </si>
  <si>
    <t>196d</t>
  </si>
  <si>
    <t>196e</t>
  </si>
  <si>
    <t>196f</t>
  </si>
  <si>
    <t>196g</t>
  </si>
  <si>
    <t>VYKOPY-SCA</t>
  </si>
  <si>
    <t>VYKOPY-SCB</t>
  </si>
  <si>
    <t>VYKOPY-SCC</t>
  </si>
  <si>
    <t>VYKOPY-SCD</t>
  </si>
  <si>
    <t>VYKOPY-SCE</t>
  </si>
  <si>
    <t>VYKOPY-SCF</t>
  </si>
  <si>
    <t>VYKOPY-SCG</t>
  </si>
  <si>
    <t>STAVEBNĚ KONSTRUKČNÍ ŘEŠENÍ - ZAJIŠTĚNÍ STVEBNÍ JÁMY (ZSJ)</t>
  </si>
  <si>
    <t>STAVEBNĚ KONSTRUKČNÍ ŘEŠENÍ - PILOTY (PIL)</t>
  </si>
  <si>
    <t>TZ KAN</t>
  </si>
  <si>
    <t>PŮDORYS 1.PP-KOLEKTOR - KANALIZACE</t>
  </si>
  <si>
    <t>1PP KOL KAN</t>
  </si>
  <si>
    <t>198.1</t>
  </si>
  <si>
    <t>PŮDORYS 1.PP-KOLEKTOR - KANALIZACE - SEKCE 1</t>
  </si>
  <si>
    <t>198.2</t>
  </si>
  <si>
    <t>PŮDORYS 1.PP-KOLEKTOR - KANALIZACE - SEKCE 2</t>
  </si>
  <si>
    <t>198.3</t>
  </si>
  <si>
    <t>PŮDORYS 1.PP-KOLEKTOR - KANALIZACE - SEKCE 3</t>
  </si>
  <si>
    <t>198.4</t>
  </si>
  <si>
    <t>PŮDORYS 1.PP-KOLEKTOR - KANALIZACE - SEKCE 4</t>
  </si>
  <si>
    <t>198.5</t>
  </si>
  <si>
    <t>PŮDORYS 1.PP-KOLEKTOR - KANALIZACE - SEKCE 5</t>
  </si>
  <si>
    <t>198.6</t>
  </si>
  <si>
    <t>PŮDORYS 1.PP-KOLEKTOR - KANALIZACE - SEKCE 6</t>
  </si>
  <si>
    <t>PŮDORYS 1.PP - KANALIZACE</t>
  </si>
  <si>
    <t>1PP KAN</t>
  </si>
  <si>
    <t>PŮDORYS 1.PP - KANALIZACE - SEKCE 1</t>
  </si>
  <si>
    <t>PŮDORYS 1.PP - KANALIZACE - SEKCE 2</t>
  </si>
  <si>
    <t>199.3</t>
  </si>
  <si>
    <t>PŮDORYS 1.PP - KANALIZACE - SEKCE 3</t>
  </si>
  <si>
    <t>1PP KAN3</t>
  </si>
  <si>
    <t>199.4</t>
  </si>
  <si>
    <t>PŮDORYS 1.PP - KANALIZACE - SEKCE 4</t>
  </si>
  <si>
    <t>1PP KAN4</t>
  </si>
  <si>
    <t>199.5</t>
  </si>
  <si>
    <t>PŮDORYS 1.PP - KANALIZACE - SEKCE 5</t>
  </si>
  <si>
    <t>1PP KAN5</t>
  </si>
  <si>
    <t>199.6</t>
  </si>
  <si>
    <t>PŮDORYS 1.PP - KANALIZACE - SEKCE 6</t>
  </si>
  <si>
    <t>1PP KAN6</t>
  </si>
  <si>
    <t>PŮDORYS 1.PP - MEZANIN - KANALIZACE</t>
  </si>
  <si>
    <t>1PP MEZ KAN</t>
  </si>
  <si>
    <t>PŮDORYS 1.PP - MEZANIN - KANALIZACE - SEKCE 1</t>
  </si>
  <si>
    <t>1PP MEZ KAN1</t>
  </si>
  <si>
    <t>PŮDORYS 1.PP - MEZANIN - KANALIZACE - SEKCE 2</t>
  </si>
  <si>
    <t>1PP MEZ KAN2</t>
  </si>
  <si>
    <t>200.3</t>
  </si>
  <si>
    <t>PŮDORYS 1.PP - MEZANIN - KANALIZACE - SEKCE 3</t>
  </si>
  <si>
    <t>1PP MEZ KAN3</t>
  </si>
  <si>
    <t>200.4</t>
  </si>
  <si>
    <t>PŮDORYS 1.PP - MEZANIN - KANALIZACE - SEKCE 4</t>
  </si>
  <si>
    <t>1PP MEZ KAN4</t>
  </si>
  <si>
    <t>200.5</t>
  </si>
  <si>
    <t>PŮDORYS 1.PP - MEZANIN - KANALIZACE - SEKCE 5</t>
  </si>
  <si>
    <t>1PP MEZ KAN5</t>
  </si>
  <si>
    <t>200.6</t>
  </si>
  <si>
    <t>PŮDORYS 1.PP - MEZANIN - KANALIZACE - SEKCE 6</t>
  </si>
  <si>
    <t>1PP MEZ KAN6</t>
  </si>
  <si>
    <t>200.7</t>
  </si>
  <si>
    <t>PŮDORYS 1.PP - MEZANIN - KANALIZACE - SEKCE 7</t>
  </si>
  <si>
    <t>1PP MEZ KAN7</t>
  </si>
  <si>
    <t>200.8</t>
  </si>
  <si>
    <t>PŮDORYS 1.PP - MEZANIN - KANALIZACE - SEKCE 8</t>
  </si>
  <si>
    <t>1PP MEZ KAN8</t>
  </si>
  <si>
    <t>PŮDORYS 1.NP - KANALIZACE</t>
  </si>
  <si>
    <t>1NP KAN</t>
  </si>
  <si>
    <t>PŮDORYS 1.NP - KANALIZACE - SEKCE 1</t>
  </si>
  <si>
    <t>PŮDORYS 1.NP - KANALIZACE - SEKCE 2</t>
  </si>
  <si>
    <t>1NP KAN2</t>
  </si>
  <si>
    <t>201.3</t>
  </si>
  <si>
    <t>PŮDORYS 1.NP - KANALIZACE - SEKCE 3</t>
  </si>
  <si>
    <t>1NP KAN3</t>
  </si>
  <si>
    <t>201.4</t>
  </si>
  <si>
    <t>PŮDORYS 1.NP - KANALIZACE - SEKCE 4</t>
  </si>
  <si>
    <t>1NP KAN4</t>
  </si>
  <si>
    <t>201.5</t>
  </si>
  <si>
    <t>PŮDORYS 1.NP - KANALIZACE - SEKCE 5</t>
  </si>
  <si>
    <t>1NP KAN5</t>
  </si>
  <si>
    <t>201.6</t>
  </si>
  <si>
    <t>PŮDORYS 1.NP - KANALIZACE - SEKCE 6</t>
  </si>
  <si>
    <t>1NP KAN6</t>
  </si>
  <si>
    <t>PŮDORYS 2.NP - KANALIZACE</t>
  </si>
  <si>
    <t>2NP KAN</t>
  </si>
  <si>
    <t>PŮDORYS 2.NP - KANALIZACE - SEKCE 1</t>
  </si>
  <si>
    <t>PŮDORYS 2.NP - KANALIZACE - SEKCE 2</t>
  </si>
  <si>
    <t>202.3</t>
  </si>
  <si>
    <t>PŮDORYS 2.NP - KANALIZACE - SEKCE 3</t>
  </si>
  <si>
    <t>2NP KAN3</t>
  </si>
  <si>
    <t>202.4</t>
  </si>
  <si>
    <t>PŮDORYS 2.NP - KANALIZACE - SEKCE 4</t>
  </si>
  <si>
    <t>2NP KAN4</t>
  </si>
  <si>
    <t>202.5</t>
  </si>
  <si>
    <t>PŮDORYS 2.NP - KANALIZACE - SEKCE 5</t>
  </si>
  <si>
    <t>2NP KAN5</t>
  </si>
  <si>
    <t>202.6</t>
  </si>
  <si>
    <t>PŮDORYS 2.NP - KANALIZACE - SEKCE 6</t>
  </si>
  <si>
    <t>2NP KAN6</t>
  </si>
  <si>
    <t>PŮDORYS 3.NP - KANALIZACE</t>
  </si>
  <si>
    <t>3NP KAN</t>
  </si>
  <si>
    <t>PŮDORYS 3.NP - KANALIZACE - SEKCE 1</t>
  </si>
  <si>
    <t>PŮDORYS 3.NP - KANALIZACE - SEKCE 2</t>
  </si>
  <si>
    <t>203.3</t>
  </si>
  <si>
    <t>PŮDORYS 3.NP - KANALIZACE - SEKCE 3</t>
  </si>
  <si>
    <t>3NP KAN3</t>
  </si>
  <si>
    <t>203.4</t>
  </si>
  <si>
    <t>PŮDORYS 3.NP - KANALIZACE - SEKCE 4</t>
  </si>
  <si>
    <t>3NP KAN4</t>
  </si>
  <si>
    <t>203.5</t>
  </si>
  <si>
    <t>PŮDORYS 3.NP - KANALIZACE - SEKCE 5</t>
  </si>
  <si>
    <t>3NP KAN5</t>
  </si>
  <si>
    <t>203.6</t>
  </si>
  <si>
    <t>PŮDORYS 3.NP - KANALIZACE - SEKCE 6</t>
  </si>
  <si>
    <t>3NP KAN6</t>
  </si>
  <si>
    <t>PŮDORYS 4.NP - KANALIZACE</t>
  </si>
  <si>
    <t>4NP KAN</t>
  </si>
  <si>
    <t>PŮDORYS 4.NP - KANALIZACE - SEKCE 1</t>
  </si>
  <si>
    <t>PŮDORYS 4.NP - KANALIZACE - SEKCE 2</t>
  </si>
  <si>
    <t>204.3</t>
  </si>
  <si>
    <t>PŮDORYS 4.NP - KANALIZACE - SEKCE 3</t>
  </si>
  <si>
    <t>4NP KAN3</t>
  </si>
  <si>
    <t>204.4</t>
  </si>
  <si>
    <t>PŮDORYS 4.NP - KANALIZACE - SEKCE 4</t>
  </si>
  <si>
    <t>4NP KAN4</t>
  </si>
  <si>
    <t>204.5</t>
  </si>
  <si>
    <t>PŮDORYS 4.NP - KANALIZACE - SEKCE 5</t>
  </si>
  <si>
    <t>4NP KAN5</t>
  </si>
  <si>
    <t>204.6</t>
  </si>
  <si>
    <t>PŮDORYS 4.NP - KANALIZACE - SEKCE 6</t>
  </si>
  <si>
    <t>4NP KAN6</t>
  </si>
  <si>
    <t>PŮDORYS 5.NP - KANALIZACE</t>
  </si>
  <si>
    <t>5NP KAN</t>
  </si>
  <si>
    <t>PŮDORYS 5.NP - KANALIZACE - SEKCE 1</t>
  </si>
  <si>
    <t>PŮDORYS 5.NP - KANALIZACE - SEKCE 2</t>
  </si>
  <si>
    <t>205.3</t>
  </si>
  <si>
    <t>PŮDORYS 5.NP - KANALIZACE - SEKCE 3</t>
  </si>
  <si>
    <t>5NP KAN3</t>
  </si>
  <si>
    <t>205.4</t>
  </si>
  <si>
    <t>PŮDORYS 5.NP - KANALIZACE - SEKCE 4</t>
  </si>
  <si>
    <t>5NP KAN4</t>
  </si>
  <si>
    <t>205.5</t>
  </si>
  <si>
    <t>PŮDORYS 5.NP - KANALIZACE - SEKCE 5</t>
  </si>
  <si>
    <t>5NP KAN5</t>
  </si>
  <si>
    <t>205.6</t>
  </si>
  <si>
    <t>PŮDORYS 5.NP - KANALIZACE - SEKCE 6</t>
  </si>
  <si>
    <t>5NP KAN6</t>
  </si>
  <si>
    <t>PŮDORYS 6.NP - KANALIZACE</t>
  </si>
  <si>
    <t>6NP KAN</t>
  </si>
  <si>
    <t>PŮDORYS 6.NP - KANALIZACE - SEKCE 1</t>
  </si>
  <si>
    <t>PŮDORYS 6.NP - KANALIZACE - SEKCE 2</t>
  </si>
  <si>
    <t>206.3</t>
  </si>
  <si>
    <t>PŮDORYS 6.NP - KANALIZACE - SEKCE 3</t>
  </si>
  <si>
    <t>6NP KAN3</t>
  </si>
  <si>
    <t>206.4</t>
  </si>
  <si>
    <t>PŮDORYS 6.NP - KANALIZACE - SEKCE 4</t>
  </si>
  <si>
    <t>6NP KAN4</t>
  </si>
  <si>
    <t>206.5</t>
  </si>
  <si>
    <t>PŮDORYS 6.NP - KANALIZACE - SEKCE 5</t>
  </si>
  <si>
    <t>6NP KAN5</t>
  </si>
  <si>
    <t>206.6</t>
  </si>
  <si>
    <t>PŮDORYS 6.NP - KANALIZACE - SEKCE 6</t>
  </si>
  <si>
    <t>6NP KAN6</t>
  </si>
  <si>
    <t>PŮDORYS STŘECHY - KANALIZACE</t>
  </si>
  <si>
    <t>STR KAN</t>
  </si>
  <si>
    <t>SO101</t>
  </si>
  <si>
    <t>ULOZ POT</t>
  </si>
  <si>
    <t>DETAIL RETENČNÍ NÁDRŽE RN 1</t>
  </si>
  <si>
    <t>RETENCE 1</t>
  </si>
  <si>
    <t>DETAIL RETENČNÍ NÁDRŽE RN 2</t>
  </si>
  <si>
    <t>RETENCE 2</t>
  </si>
  <si>
    <t>PŮDORYS 1.PP - VODOVOD</t>
  </si>
  <si>
    <t>PŮDORYS 1.PP - VODOVOD - SEKCE 1</t>
  </si>
  <si>
    <t>PŮDORYS 1.PP - VODOVOD - SEKCE 2</t>
  </si>
  <si>
    <t>PŮDORYS 1.PP - VODOVOD - SEKCE 3</t>
  </si>
  <si>
    <t>PŮDORYS 1.PP -VODOVOD - SEKCE 4</t>
  </si>
  <si>
    <t>PŮDORYS 1.PP - VODOVOD - SEKCE 5</t>
  </si>
  <si>
    <t>PŮDORYS 1.PP - VODOVOD - SEKCE 6</t>
  </si>
  <si>
    <t>PŮDORYS 1.NP - VODOVOD</t>
  </si>
  <si>
    <t>PŮDORYS 1.NP -VODOVOD - SEKCE 1</t>
  </si>
  <si>
    <t>PŮDORYS 1.NP - VODOVOD - SEKCE 2</t>
  </si>
  <si>
    <t>PŮDORYS 1.NP - VODOVOD - SEKCE 3</t>
  </si>
  <si>
    <t>PŮDORYS 1.NP -VODOVOD - SEKCE 4</t>
  </si>
  <si>
    <t>PŮDORYS 1.NP -VODOVOD - SEKCE 5</t>
  </si>
  <si>
    <t>PŮDORYS 1.NP - VODOVOD - SEKCE 6</t>
  </si>
  <si>
    <t>1PP VOD</t>
  </si>
  <si>
    <t>PŮDORYS 2.NP -VODOVOD</t>
  </si>
  <si>
    <t>PŮDORYS 2.NP - VODOVOD - SEKCE 1</t>
  </si>
  <si>
    <t>PŮDORYS 2.NP - VODOVOD - SEKCE 2</t>
  </si>
  <si>
    <t>PŮDORYS 2.NP - VODOVOD - SEKCE 3</t>
  </si>
  <si>
    <t>PŮDORYS 2.NP - VODOVOD - SEKCE 4</t>
  </si>
  <si>
    <t>PŮDORYS 2.NP - VODOVOD - SEKCE 5</t>
  </si>
  <si>
    <t>PŮDORYS 2.NP - VODOVOD - SEKCE 6</t>
  </si>
  <si>
    <t>PŮDORYS 3.NP - VODOVOD</t>
  </si>
  <si>
    <t>PŮDORYS 3.NP - VODOVOD - SEKCE 1</t>
  </si>
  <si>
    <t>PŮDORYS 3.NP - VODOVOD - SEKCE 2</t>
  </si>
  <si>
    <t>PŮDORYS 3.NP - VODOVOD - SEKCE 3</t>
  </si>
  <si>
    <t>PŮDORYS 3.NP - VODOVOD - SEKCE 4</t>
  </si>
  <si>
    <t>PŮDORYS 3.NP - VODOVOD - SEKCE 5</t>
  </si>
  <si>
    <t>PŮDORYS 3.NP - VODOVOD - SEKCE 6</t>
  </si>
  <si>
    <t>PŮDORYS 4.NP - VODOVOD</t>
  </si>
  <si>
    <t>PŮDORYS 4.NP - VODOVOD - SEKCE 1</t>
  </si>
  <si>
    <t>PŮDORYS 4.NP - VODOVOD - SEKCE 2</t>
  </si>
  <si>
    <t>PŮDORYS 4.NP - VODOVOD - SEKCE 3</t>
  </si>
  <si>
    <t>PŮDORYS 4.NP - VODOVOD - SEKCE 4</t>
  </si>
  <si>
    <t>PŮDORYS 4.NP - VODOVOD - SEKCE 5</t>
  </si>
  <si>
    <t>PŮDORYS 4.NP - VODOVOD - SEKCE 6</t>
  </si>
  <si>
    <t>PŮDORYS 5.NP - VODOVOD</t>
  </si>
  <si>
    <t>PŮDORYS 5.NP - VODOVOD - SEKCE 1</t>
  </si>
  <si>
    <t>PŮDORYS 5.NP - VODOVOD - SEKCE 2</t>
  </si>
  <si>
    <t>PŮDORYS 5.NP - VODOVOD - SEKCE 3</t>
  </si>
  <si>
    <t>PŮDORYS 5.NP - VODOVOD - SEKCE 4</t>
  </si>
  <si>
    <t>PŮDORYS 5.NP - VODOVOD - SEKCE 5</t>
  </si>
  <si>
    <t>PŮDORYS 5.NP - VODOVOD - SEKCE 6</t>
  </si>
  <si>
    <t>PŮDORYS 6.NP - VODOVOD</t>
  </si>
  <si>
    <t>PŮDORYS 6.NP - VODOVOD - SEKCE 1</t>
  </si>
  <si>
    <t>PŮDORYS 6.NP - VODOVOD - SEKCE 2</t>
  </si>
  <si>
    <t>PŮDORYS 6.NP - VODOVOD - SEKCE 3</t>
  </si>
  <si>
    <t>PŮDORYS 6.NP - VODOVOD - SEKCE 4</t>
  </si>
  <si>
    <t>PŮDORYS 6.NP - VODOVOD - SEKCE 5</t>
  </si>
  <si>
    <t>PŮDORYS 6.NP - VODOVOD - SEKCE 6</t>
  </si>
  <si>
    <t>1PP VOD3</t>
  </si>
  <si>
    <t>1PP VOD4</t>
  </si>
  <si>
    <t>1PP VOD5</t>
  </si>
  <si>
    <t>1PP VOD6</t>
  </si>
  <si>
    <t>1NP VOD</t>
  </si>
  <si>
    <t>1NP VOD1</t>
  </si>
  <si>
    <t>1NP VOD2</t>
  </si>
  <si>
    <t>1NP VOD3</t>
  </si>
  <si>
    <t>1NP VOD4</t>
  </si>
  <si>
    <t>1NP VOD5</t>
  </si>
  <si>
    <t>1NP VOD6</t>
  </si>
  <si>
    <t>2NP VOD</t>
  </si>
  <si>
    <t>2NP VOD1</t>
  </si>
  <si>
    <t>2NP VOD2</t>
  </si>
  <si>
    <t>2NP VOD3</t>
  </si>
  <si>
    <t>2NP VOD4</t>
  </si>
  <si>
    <t>2NP VOD5</t>
  </si>
  <si>
    <t>2NP VOD6</t>
  </si>
  <si>
    <t>3NP VOD</t>
  </si>
  <si>
    <t>3NP VOD1</t>
  </si>
  <si>
    <t>3NP VOD2</t>
  </si>
  <si>
    <t>3NP VOD3</t>
  </si>
  <si>
    <t>3NP VOD4</t>
  </si>
  <si>
    <t>3NP VOD5</t>
  </si>
  <si>
    <t>3NP VOD6</t>
  </si>
  <si>
    <t>4NP VOD</t>
  </si>
  <si>
    <t>4NP VOD1</t>
  </si>
  <si>
    <t>4NP VOD2</t>
  </si>
  <si>
    <t>4NP VOD3</t>
  </si>
  <si>
    <t>4NP VOD4</t>
  </si>
  <si>
    <t>4NP VOD5</t>
  </si>
  <si>
    <t>4NP VOD6</t>
  </si>
  <si>
    <t>5NP VOD</t>
  </si>
  <si>
    <t>5NP VOD1</t>
  </si>
  <si>
    <t>5NP VOD2</t>
  </si>
  <si>
    <t>5NP VOD3</t>
  </si>
  <si>
    <t>5NP VOD4</t>
  </si>
  <si>
    <t>5NP VOD5</t>
  </si>
  <si>
    <t>5NP VOD6</t>
  </si>
  <si>
    <t>6NP VOD</t>
  </si>
  <si>
    <t>6NP VOD1</t>
  </si>
  <si>
    <t>6NP VOD2</t>
  </si>
  <si>
    <t>6NP VOD3</t>
  </si>
  <si>
    <t>6NP VOD4</t>
  </si>
  <si>
    <t>6NP VOD5</t>
  </si>
  <si>
    <t>6NP VOD6</t>
  </si>
  <si>
    <t>TZ PLYN</t>
  </si>
  <si>
    <t>PŮDORYS 1.PP - PLYN - PŮDORYS + IZOMETRIE</t>
  </si>
  <si>
    <t>1PP PLYN</t>
  </si>
  <si>
    <t>PŮDORYS  1.PPm - STŘECHA - ODFUKY PLYNU</t>
  </si>
  <si>
    <t>1PP MEZ PLYN</t>
  </si>
  <si>
    <t>DETAIL MĚŘENÍ PLYNU</t>
  </si>
  <si>
    <t>TECHNICKÁ ZPRÁVA LAPOLY</t>
  </si>
  <si>
    <t>TZ LAPOL</t>
  </si>
  <si>
    <t>PŮDORYS 1.PP-KOLEKTOR - KANALIZACE - VÝŘEZ</t>
  </si>
  <si>
    <t>PŮDORYS 1.PP - KANALIZACE - VÝŘEZ</t>
  </si>
  <si>
    <t>PŮDORYS 1.NP - KANALIZACE-VÝŘEZ</t>
  </si>
  <si>
    <t>DETAIL LAPÁKU TUKŮ T1</t>
  </si>
  <si>
    <t>IO331</t>
  </si>
  <si>
    <t>DET LAP TUK</t>
  </si>
  <si>
    <t>DETAIL LAPÁKU TUKŮ T2</t>
  </si>
  <si>
    <t>DET OLK</t>
  </si>
  <si>
    <t>Tabulka IO, kabelová listina</t>
  </si>
  <si>
    <t>Funkční schéma vytápění</t>
  </si>
  <si>
    <t>Funkční schéma kogenerace</t>
  </si>
  <si>
    <t>Funkční schéma chlazení</t>
  </si>
  <si>
    <t>Funkční schémata VZT</t>
  </si>
  <si>
    <t>BUILDSYS</t>
  </si>
  <si>
    <t>196</t>
  </si>
  <si>
    <t>VYKOPY</t>
  </si>
  <si>
    <t>Výkopy RN</t>
  </si>
  <si>
    <t>Výkopy rn</t>
  </si>
  <si>
    <t>půdorys snížených částí 1pp</t>
  </si>
  <si>
    <t>Schéma hygien standardu</t>
  </si>
  <si>
    <t>SCH-HYG</t>
  </si>
  <si>
    <t>851a</t>
  </si>
  <si>
    <t>851b</t>
  </si>
  <si>
    <t>851c</t>
  </si>
  <si>
    <t>ID stěn1PP</t>
  </si>
  <si>
    <t>ID podhledů 1PP</t>
  </si>
  <si>
    <t>ID podlah 1PP</t>
  </si>
  <si>
    <t>IDST-1PP</t>
  </si>
  <si>
    <t>IDPODHL-1PP</t>
  </si>
  <si>
    <t>IDPODL-1PP</t>
  </si>
  <si>
    <t>852a</t>
  </si>
  <si>
    <t>852b</t>
  </si>
  <si>
    <t>852c</t>
  </si>
  <si>
    <t>IDST-1PPm</t>
  </si>
  <si>
    <t>IDPODHL-1PPm</t>
  </si>
  <si>
    <t>IDPODL-1PPm</t>
  </si>
  <si>
    <t>D3</t>
  </si>
  <si>
    <t>PŮDORYS 1PP - INST. KOLEKTIR</t>
  </si>
  <si>
    <t>PŮDORYS 1PP-1PPm</t>
  </si>
  <si>
    <t>PUD1PP-INSTKOLEKT</t>
  </si>
  <si>
    <t>PUD1PP-1PPm</t>
  </si>
  <si>
    <t>PŮDORYS 1NP</t>
  </si>
  <si>
    <t>PŮDORYS 2NP</t>
  </si>
  <si>
    <t>INSTALAČNÍ ŠACHTA 001</t>
  </si>
  <si>
    <t>INS-001</t>
  </si>
  <si>
    <t>INS-002</t>
  </si>
  <si>
    <t>INSTALAČNÍ ŠACHTA 002</t>
  </si>
  <si>
    <t>214</t>
  </si>
  <si>
    <t>215</t>
  </si>
  <si>
    <t>INSTALAČNÍ ŠACHTA 003</t>
  </si>
  <si>
    <t>INSTALAČNÍ ŠACHTA 004</t>
  </si>
  <si>
    <t>INSTALAČNÍ ŠACHTA 005</t>
  </si>
  <si>
    <t>INSTALAČNÍ ŠACHTA 006</t>
  </si>
  <si>
    <t>INS-003</t>
  </si>
  <si>
    <t>INS-004</t>
  </si>
  <si>
    <t>INS-005</t>
  </si>
  <si>
    <t>INS-006</t>
  </si>
  <si>
    <t>217</t>
  </si>
  <si>
    <t>218</t>
  </si>
  <si>
    <t>219</t>
  </si>
  <si>
    <t>INSTALAČNÍ ŠACHTA 007</t>
  </si>
  <si>
    <t>INSTALAČNÍ ŠACHTA 008</t>
  </si>
  <si>
    <t>INSTALAČNÍ ŠACHTA 009</t>
  </si>
  <si>
    <t>INS-007</t>
  </si>
  <si>
    <t>INS-008</t>
  </si>
  <si>
    <t>INS-009</t>
  </si>
  <si>
    <t>INSTALAČNÍ ŠACHTA 010</t>
  </si>
  <si>
    <t>INSTALAČNÍ ŠACHTA 011</t>
  </si>
  <si>
    <t>INSTALAČNÍ ŠACHTA 012</t>
  </si>
  <si>
    <t>INSTALAČNÍ ŠACHTA 013</t>
  </si>
  <si>
    <t>INSTALAČNÍ ŠACHTA 014</t>
  </si>
  <si>
    <t>INSTALAČNÍ ŠACHTA 015</t>
  </si>
  <si>
    <t>INSTALAČNÍ ŠACHTA 016</t>
  </si>
  <si>
    <t>INSTALAČNÍ ŠACHTA 017</t>
  </si>
  <si>
    <t>INS-010</t>
  </si>
  <si>
    <t>INS-011</t>
  </si>
  <si>
    <t>INS-012</t>
  </si>
  <si>
    <t>INS-013</t>
  </si>
  <si>
    <t>INS-014</t>
  </si>
  <si>
    <t>INS-015</t>
  </si>
  <si>
    <t>INS-016</t>
  </si>
  <si>
    <t>INS-017</t>
  </si>
  <si>
    <t>PŮDORYS 3NP</t>
  </si>
  <si>
    <t>PŮDORYS 4NP</t>
  </si>
  <si>
    <t>PŮDORYS 5NP</t>
  </si>
  <si>
    <t>PŮDORYS 6NP</t>
  </si>
  <si>
    <t>856</t>
  </si>
  <si>
    <t>ID střech 1PP a 5NP</t>
  </si>
  <si>
    <t>Kotevní plány haly</t>
  </si>
  <si>
    <t>kotevní plán haly</t>
  </si>
  <si>
    <t>Portály-detaily</t>
  </si>
  <si>
    <t>D.1.4.01b</t>
  </si>
  <si>
    <t>TZ VOD</t>
  </si>
  <si>
    <t>PŮDORYS 1.PP-KOLEKTOR - VODOVOD</t>
  </si>
  <si>
    <t>PŮDORYS 1.PP-KOLEKTOR - VODOVOD-SEKCE</t>
  </si>
  <si>
    <t>1PP KOL VOD</t>
  </si>
  <si>
    <t>1PP KOL VOD1</t>
  </si>
  <si>
    <t>PŮDORYS 1.PP - MEZANIN - VODOVOD</t>
  </si>
  <si>
    <t>PŮDORYS 1.PP - MEZANIN - VODOVOD - SEKCE 1</t>
  </si>
  <si>
    <t>PŮDORYS 1.PP - MEZANIN - VODOVOD - SEKCE 2</t>
  </si>
  <si>
    <t>PŮDORYS 1.PP - MEZANIN - VODOVOD - SEKCE 3</t>
  </si>
  <si>
    <t>1PP MEZ VOD</t>
  </si>
  <si>
    <t>1PP MEZ VOD1</t>
  </si>
  <si>
    <t>1PP MEZ VOD2</t>
  </si>
  <si>
    <t>1PP MEZ VOD3</t>
  </si>
  <si>
    <t>Schéma úpravny užitkové vody</t>
  </si>
  <si>
    <t>SCH UPRAVNY UZITKOV V</t>
  </si>
  <si>
    <t>Půdorys 1PPm+1PP</t>
  </si>
  <si>
    <t>280</t>
  </si>
  <si>
    <t>281</t>
  </si>
  <si>
    <t>282</t>
  </si>
  <si>
    <t>283</t>
  </si>
  <si>
    <t>Půdorys STR - část 1</t>
  </si>
  <si>
    <t>Půdorys STR - část 2</t>
  </si>
  <si>
    <t>Půdorys STR - část 3</t>
  </si>
  <si>
    <t>Půdorys STR - část 4</t>
  </si>
  <si>
    <t>STR-4</t>
  </si>
  <si>
    <t>STR-3</t>
  </si>
  <si>
    <t>STR-1</t>
  </si>
  <si>
    <t>STR-2</t>
  </si>
  <si>
    <t>Funkční schémata vým.stanice</t>
  </si>
  <si>
    <t>Schéma KNX</t>
  </si>
  <si>
    <t>SCH KNX</t>
  </si>
  <si>
    <t>Seznam I/O</t>
  </si>
  <si>
    <t>Soupis kabelů</t>
  </si>
  <si>
    <t>TS</t>
  </si>
  <si>
    <t>KAB</t>
  </si>
  <si>
    <t>ADR</t>
  </si>
  <si>
    <t>Půdorys 6NP LÁVKY</t>
  </si>
  <si>
    <t>Podélný řez A-A</t>
  </si>
  <si>
    <t>Příčný řez B-B</t>
  </si>
  <si>
    <t>Výkaz výměr</t>
  </si>
  <si>
    <t>VV</t>
  </si>
  <si>
    <t>IDSTR-1NP6NP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</si>
</sst>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0" x14ac:knownFonts="1">
    <font>
      <sz val="7"/>
      <color theme="1"/>
      <name val="Century Gothic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7"/>
      <name val="Century Gothic"/>
      <family val="2"/>
      <charset val="238"/>
    </font>
    <font>
      <sz val="7"/>
      <color theme="1"/>
      <name val="Century Gothic"/>
      <family val="2"/>
      <charset val="238"/>
    </font>
    <font>
      <b/>
      <i/>
      <sz val="7"/>
      <color theme="1"/>
      <name val="Century Gothic"/>
      <family val="2"/>
      <charset val="238"/>
    </font>
    <font>
      <sz val="7"/>
      <color indexed="8"/>
      <name val="Century Gothic"/>
      <family val="2"/>
      <charset val="238"/>
    </font>
    <font>
      <sz val="7"/>
      <color rgb="FF0066CC"/>
      <name val="Century Gothic"/>
      <family val="2"/>
      <charset val="238"/>
    </font>
    <font>
      <b/>
      <sz val="7"/>
      <name val="Century Gothic"/>
      <family val="2"/>
      <charset val="238"/>
    </font>
    <font>
      <b/>
      <sz val="7"/>
      <color theme="1"/>
      <name val="Century Gothic"/>
      <family val="2"/>
      <charset val="238"/>
    </font>
    <font>
      <b/>
      <sz val="11"/>
      <name val="Century Gothic"/>
      <family val="2"/>
      <charset val="238"/>
    </font>
    <font>
      <b/>
      <sz val="10"/>
      <name val="Century Gothic"/>
      <family val="2"/>
      <charset val="238"/>
    </font>
    <font>
      <sz val="10"/>
      <color indexed="9"/>
      <name val="Century Gothic"/>
      <family val="2"/>
      <charset val="238"/>
    </font>
    <font>
      <b/>
      <sz val="10"/>
      <color indexed="8"/>
      <name val="Century Gothic"/>
      <family val="2"/>
      <charset val="238"/>
    </font>
    <font>
      <b/>
      <sz val="11"/>
      <color indexed="9"/>
      <name val="Arial"/>
      <family val="2"/>
      <charset val="238"/>
    </font>
    <font>
      <b/>
      <sz val="22"/>
      <color indexed="9"/>
      <name val="Century Gothic"/>
      <family val="2"/>
      <charset val="238"/>
    </font>
    <font>
      <b/>
      <sz val="14"/>
      <color indexed="9"/>
      <name val="Century Gothic"/>
      <family val="2"/>
      <charset val="238"/>
    </font>
    <font>
      <b/>
      <sz val="11"/>
      <color indexed="9"/>
      <name val="Century Gothic"/>
      <family val="2"/>
      <charset val="238"/>
    </font>
    <font>
      <b/>
      <i/>
      <sz val="16"/>
      <color indexed="27"/>
      <name val="Century Gothic"/>
      <family val="2"/>
      <charset val="238"/>
    </font>
    <font>
      <sz val="10"/>
      <color indexed="8"/>
      <name val="Arial CE"/>
      <family val="2"/>
      <charset val="238"/>
    </font>
    <font>
      <u/>
      <sz val="10"/>
      <name val="Arial"/>
      <family val="2"/>
      <charset val="238"/>
    </font>
    <font>
      <b/>
      <sz val="7"/>
      <color theme="0"/>
      <name val="Century Gothic"/>
      <family val="2"/>
      <charset val="238"/>
    </font>
    <font>
      <i/>
      <sz val="7"/>
      <name val="Century Gothic"/>
      <family val="2"/>
      <charset val="238"/>
    </font>
    <font>
      <sz val="7"/>
      <color rgb="FFFF0000"/>
      <name val="Century Gothic"/>
      <family val="2"/>
      <charset val="238"/>
    </font>
    <font>
      <b/>
      <sz val="7"/>
      <color rgb="FFFF0000"/>
      <name val="Century Gothic"/>
      <family val="2"/>
      <charset val="238"/>
    </font>
    <font>
      <sz val="11"/>
      <color rgb="FF000000"/>
      <name val="Calibri"/>
      <family val="2"/>
      <charset val="238"/>
    </font>
    <font>
      <b/>
      <sz val="6"/>
      <color theme="1"/>
      <name val="Century Gothic"/>
      <family val="2"/>
      <charset val="238"/>
    </font>
    <font>
      <sz val="5"/>
      <name val="Century Gothic"/>
      <family val="2"/>
      <charset val="238"/>
    </font>
    <font>
      <b/>
      <sz val="5"/>
      <name val="Century Gothic"/>
      <family val="2"/>
      <charset val="238"/>
    </font>
    <font>
      <b/>
      <sz val="12"/>
      <color indexed="9"/>
      <name val="Century Gothic"/>
      <family val="2"/>
      <charset val="238"/>
    </font>
    <font>
      <b/>
      <sz val="18"/>
      <color indexed="9"/>
      <name val="Century Gothic"/>
      <family val="2"/>
      <charset val="238"/>
    </font>
    <font>
      <sz val="7"/>
      <color theme="4"/>
      <name val="Century Gothic"/>
      <family val="2"/>
      <charset val="238"/>
    </font>
    <font>
      <b/>
      <u/>
      <sz val="7"/>
      <color theme="1"/>
      <name val="Century Gothic"/>
      <family val="2"/>
      <charset val="238"/>
    </font>
    <font>
      <i/>
      <strike/>
      <sz val="7"/>
      <color rgb="FF00B050"/>
      <name val="Century Gothic"/>
      <family val="2"/>
      <charset val="238"/>
    </font>
    <font>
      <sz val="7"/>
      <color theme="0" tint="-0.24994659260841701"/>
      <name val="Century Gothic"/>
      <family val="2"/>
      <charset val="238"/>
    </font>
    <font>
      <sz val="6"/>
      <color theme="1"/>
      <name val="Century Gothic"/>
      <family val="2"/>
      <charset val="238"/>
    </font>
    <font>
      <b/>
      <sz val="9"/>
      <color theme="0"/>
      <name val="Century Gothic"/>
      <family val="2"/>
      <charset val="238"/>
    </font>
    <font>
      <b/>
      <sz val="9"/>
      <name val="Century Gothic"/>
      <family val="2"/>
      <charset val="238"/>
    </font>
    <font>
      <sz val="9"/>
      <name val="Century Gothic"/>
      <family val="2"/>
      <charset val="238"/>
    </font>
    <font>
      <sz val="9"/>
      <color theme="1"/>
      <name val="Century Gothic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color indexed="9"/>
      <name val="Century Gothic"/>
      <family val="2"/>
      <charset val="238"/>
    </font>
    <font>
      <sz val="9"/>
      <color indexed="18"/>
      <name val="Century Gothic"/>
      <family val="2"/>
      <charset val="238"/>
    </font>
    <font>
      <b/>
      <i/>
      <sz val="8"/>
      <color rgb="FFFFFFFF"/>
      <name val="Century Gothic"/>
      <family val="2"/>
      <charset val="238"/>
    </font>
    <font>
      <sz val="8"/>
      <name val="Century Gothic"/>
      <family val="2"/>
      <charset val="238"/>
    </font>
    <font>
      <sz val="7"/>
      <color rgb="FFFFFFFF"/>
      <name val="Century Gothic"/>
      <family val="2"/>
      <charset val="238"/>
    </font>
    <font>
      <sz val="5"/>
      <color rgb="FFFFFFFF"/>
      <name val="Century Gothic"/>
      <family val="2"/>
      <charset val="238"/>
    </font>
    <font>
      <b/>
      <sz val="7"/>
      <color rgb="FFFFFFFF"/>
      <name val="Century Gothic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4">
    <xf numFmtId="0" fontId="0" fillId="0" borderId="0"/>
    <xf numFmtId="0" fontId="4" fillId="0" borderId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35" fillId="0" borderId="1" applyNumberFormat="0" applyAlignment="0" applyProtection="0"/>
    <xf numFmtId="49" fontId="33" fillId="0" borderId="1" applyAlignment="0" applyProtection="0"/>
    <xf numFmtId="49" fontId="36" fillId="0" borderId="1" applyAlignment="0" applyProtection="0"/>
    <xf numFmtId="0" fontId="42" fillId="0" borderId="0"/>
    <xf numFmtId="0" fontId="42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46">
    <xf numFmtId="0" fontId="0" fillId="0" borderId="0" xfId="0"/>
    <xf numFmtId="49" fontId="12" fillId="7" borderId="7" xfId="0" applyNumberFormat="1" applyFont="1" applyFill="1" applyBorder="1" applyAlignment="1">
      <alignment horizontal="center" vertical="center"/>
    </xf>
    <xf numFmtId="49" fontId="14" fillId="6" borderId="5" xfId="0" applyNumberFormat="1" applyFont="1" applyFill="1" applyBorder="1"/>
    <xf numFmtId="49" fontId="14" fillId="6" borderId="0" xfId="0" applyNumberFormat="1" applyFont="1" applyFill="1" applyBorder="1"/>
    <xf numFmtId="49" fontId="14" fillId="6" borderId="6" xfId="0" applyNumberFormat="1" applyFont="1" applyFill="1" applyBorder="1"/>
    <xf numFmtId="49" fontId="13" fillId="0" borderId="8" xfId="0" applyNumberFormat="1" applyFont="1" applyBorder="1" applyAlignment="1">
      <alignment horizontal="center"/>
    </xf>
    <xf numFmtId="49" fontId="13" fillId="0" borderId="10" xfId="0" applyNumberFormat="1" applyFont="1" applyBorder="1" applyAlignment="1">
      <alignment horizontal="center"/>
    </xf>
    <xf numFmtId="49" fontId="13" fillId="0" borderId="11" xfId="0" applyNumberFormat="1" applyFont="1" applyBorder="1" applyAlignment="1">
      <alignment horizontal="center"/>
    </xf>
    <xf numFmtId="49" fontId="13" fillId="0" borderId="7" xfId="0" applyNumberFormat="1" applyFont="1" applyBorder="1" applyAlignment="1">
      <alignment horizontal="center"/>
    </xf>
    <xf numFmtId="0" fontId="39" fillId="0" borderId="1" xfId="0" applyFont="1" applyFill="1" applyBorder="1" applyAlignment="1">
      <alignment horizontal="center"/>
    </xf>
    <xf numFmtId="0" fontId="40" fillId="0" borderId="1" xfId="0" applyFont="1" applyFill="1" applyBorder="1" applyAlignment="1">
      <alignment horizontal="left"/>
    </xf>
    <xf numFmtId="49" fontId="39" fillId="0" borderId="1" xfId="0" applyNumberFormat="1" applyFont="1" applyBorder="1" applyAlignment="1">
      <alignment horizontal="center"/>
    </xf>
    <xf numFmtId="0" fontId="41" fillId="0" borderId="0" xfId="0" applyFont="1"/>
    <xf numFmtId="0" fontId="44" fillId="0" borderId="0" xfId="0" applyFont="1" applyFill="1" applyBorder="1"/>
    <xf numFmtId="0" fontId="39" fillId="0" borderId="0" xfId="0" applyFont="1" applyBorder="1" applyAlignment="1">
      <alignment horizontal="center"/>
    </xf>
    <xf numFmtId="0" fontId="41" fillId="0" borderId="0" xfId="0" applyFont="1" applyFill="1" applyBorder="1"/>
    <xf numFmtId="49" fontId="41" fillId="0" borderId="0" xfId="0" applyNumberFormat="1" applyFont="1" applyFill="1" applyBorder="1"/>
    <xf numFmtId="49" fontId="41" fillId="0" borderId="0" xfId="0" applyNumberFormat="1" applyFo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5" fillId="0" borderId="0" xfId="0" applyFont="1" applyAlignment="1">
      <alignment horizontal="center" vertical="center" wrapText="1"/>
    </xf>
    <xf numFmtId="49" fontId="23" fillId="4" borderId="18" xfId="0" applyNumberFormat="1" applyFont="1" applyFill="1" applyBorder="1" applyAlignment="1">
      <alignment horizontal="center" vertical="center" wrapText="1"/>
    </xf>
    <xf numFmtId="0" fontId="23" fillId="4" borderId="0" xfId="0" applyNumberFormat="1" applyFont="1" applyFill="1" applyBorder="1" applyAlignment="1">
      <alignment horizontal="center" vertical="center" wrapText="1"/>
    </xf>
    <xf numFmtId="49" fontId="23" fillId="4" borderId="20" xfId="0" applyNumberFormat="1" applyFont="1" applyFill="1" applyBorder="1" applyAlignment="1">
      <alignment horizontal="center" vertical="center" wrapText="1"/>
    </xf>
    <xf numFmtId="0" fontId="23" fillId="4" borderId="4" xfId="0" applyNumberFormat="1" applyFont="1" applyFill="1" applyBorder="1" applyAlignment="1">
      <alignment horizontal="center" vertical="center" wrapText="1"/>
    </xf>
    <xf numFmtId="49" fontId="10" fillId="11" borderId="18" xfId="0" applyNumberFormat="1" applyFont="1" applyFill="1" applyBorder="1" applyAlignment="1">
      <alignment horizontal="center" vertical="center" wrapText="1"/>
    </xf>
    <xf numFmtId="0" fontId="10" fillId="11" borderId="0" xfId="0" applyNumberFormat="1" applyFont="1" applyFill="1" applyBorder="1" applyAlignment="1">
      <alignment horizontal="center" vertical="center" wrapText="1"/>
    </xf>
    <xf numFmtId="49" fontId="10" fillId="11" borderId="0" xfId="0" applyNumberFormat="1" applyFont="1" applyFill="1" applyBorder="1" applyAlignment="1">
      <alignment horizontal="left" vertical="center" wrapText="1"/>
    </xf>
    <xf numFmtId="49" fontId="10" fillId="11" borderId="19" xfId="0" applyNumberFormat="1" applyFont="1" applyFill="1" applyBorder="1" applyAlignment="1">
      <alignment horizontal="left" vertical="center" wrapText="1"/>
    </xf>
    <xf numFmtId="49" fontId="10" fillId="12" borderId="1" xfId="0" applyNumberFormat="1" applyFont="1" applyFill="1" applyBorder="1" applyAlignment="1">
      <alignment horizontal="center" vertical="center" wrapText="1"/>
    </xf>
    <xf numFmtId="0" fontId="10" fillId="12" borderId="1" xfId="0" applyNumberFormat="1" applyFont="1" applyFill="1" applyBorder="1" applyAlignment="1">
      <alignment horizontal="center" vertical="center" wrapText="1"/>
    </xf>
    <xf numFmtId="0" fontId="10" fillId="12" borderId="22" xfId="0" applyNumberFormat="1" applyFont="1" applyFill="1" applyBorder="1" applyAlignment="1">
      <alignment horizontal="center" vertical="center" wrapText="1"/>
    </xf>
    <xf numFmtId="0" fontId="10" fillId="12" borderId="1" xfId="0" applyNumberFormat="1" applyFont="1" applyFill="1" applyBorder="1" applyAlignment="1">
      <alignment horizontal="center" vertical="center"/>
    </xf>
    <xf numFmtId="49" fontId="10" fillId="11" borderId="22" xfId="0" applyNumberFormat="1" applyFont="1" applyFill="1" applyBorder="1" applyAlignment="1">
      <alignment horizontal="center" vertical="center" wrapText="1"/>
    </xf>
    <xf numFmtId="0" fontId="10" fillId="11" borderId="0" xfId="0" applyNumberFormat="1" applyFont="1" applyFill="1" applyBorder="1" applyAlignment="1">
      <alignment horizontal="center" vertical="center"/>
    </xf>
    <xf numFmtId="49" fontId="10" fillId="11" borderId="1" xfId="0" applyNumberFormat="1" applyFont="1" applyFill="1" applyBorder="1" applyAlignment="1">
      <alignment horizontal="center" vertical="center" wrapText="1"/>
    </xf>
    <xf numFmtId="0" fontId="10" fillId="11" borderId="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left" vertical="center" wrapText="1"/>
    </xf>
    <xf numFmtId="49" fontId="10" fillId="0" borderId="0" xfId="0" applyNumberFormat="1" applyFont="1" applyAlignment="1">
      <alignment horizontal="left" vertical="center" textRotation="90" wrapText="1"/>
    </xf>
    <xf numFmtId="49" fontId="5" fillId="0" borderId="1" xfId="0" applyNumberFormat="1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left" vertical="center" wrapText="1"/>
    </xf>
    <xf numFmtId="49" fontId="10" fillId="3" borderId="0" xfId="0" applyNumberFormat="1" applyFont="1" applyFill="1" applyAlignment="1">
      <alignment horizontal="left" vertical="center" wrapText="1"/>
    </xf>
    <xf numFmtId="49" fontId="10" fillId="0" borderId="0" xfId="0" applyNumberFormat="1" applyFont="1" applyFill="1" applyAlignment="1">
      <alignment horizontal="left" vertical="center" wrapText="1"/>
    </xf>
    <xf numFmtId="49" fontId="10" fillId="2" borderId="0" xfId="0" applyNumberFormat="1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25" fillId="0" borderId="0" xfId="0" applyNumberFormat="1" applyFont="1" applyAlignment="1">
      <alignment horizontal="left" vertical="center" wrapText="1"/>
    </xf>
    <xf numFmtId="49" fontId="23" fillId="4" borderId="4" xfId="0" applyNumberFormat="1" applyFont="1" applyFill="1" applyBorder="1" applyAlignment="1">
      <alignment horizontal="left" vertical="center" wrapText="1"/>
    </xf>
    <xf numFmtId="49" fontId="23" fillId="4" borderId="21" xfId="0" applyNumberFormat="1" applyFont="1" applyFill="1" applyBorder="1" applyAlignment="1">
      <alignment horizontal="left" vertical="center" wrapText="1"/>
    </xf>
    <xf numFmtId="49" fontId="10" fillId="12" borderId="2" xfId="0" applyNumberFormat="1" applyFont="1" applyFill="1" applyBorder="1" applyAlignment="1">
      <alignment horizontal="left" vertical="center" wrapText="1"/>
    </xf>
    <xf numFmtId="49" fontId="10" fillId="12" borderId="3" xfId="0" applyNumberFormat="1" applyFont="1" applyFill="1" applyBorder="1" applyAlignment="1">
      <alignment horizontal="left" vertical="center" wrapText="1"/>
    </xf>
    <xf numFmtId="49" fontId="10" fillId="12" borderId="17" xfId="0" applyNumberFormat="1" applyFont="1" applyFill="1" applyBorder="1" applyAlignment="1">
      <alignment horizontal="left" vertical="center" wrapText="1"/>
    </xf>
    <xf numFmtId="49" fontId="10" fillId="12" borderId="22" xfId="0" applyNumberFormat="1" applyFont="1" applyFill="1" applyBorder="1" applyAlignment="1">
      <alignment horizontal="center" vertical="center" wrapText="1"/>
    </xf>
    <xf numFmtId="49" fontId="10" fillId="12" borderId="16" xfId="0" applyNumberFormat="1" applyFont="1" applyFill="1" applyBorder="1" applyAlignment="1">
      <alignment horizontal="left" vertical="center" wrapText="1"/>
    </xf>
    <xf numFmtId="49" fontId="10" fillId="12" borderId="17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9" fillId="0" borderId="0" xfId="0" applyFont="1" applyFill="1" applyAlignment="1">
      <alignment horizontal="center" vertical="center" wrapText="1"/>
    </xf>
    <xf numFmtId="49" fontId="5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8" fillId="0" borderId="0" xfId="1" applyFont="1" applyFill="1" applyBorder="1" applyAlignment="1">
      <alignment horizontal="left" vertical="center" wrapText="1"/>
    </xf>
    <xf numFmtId="0" fontId="25" fillId="0" borderId="0" xfId="1" applyFont="1" applyFill="1" applyBorder="1" applyAlignment="1">
      <alignment horizontal="left" vertical="center" wrapText="1"/>
    </xf>
    <xf numFmtId="49" fontId="7" fillId="0" borderId="0" xfId="0" applyNumberFormat="1" applyFont="1" applyAlignment="1">
      <alignment horizontal="left" vertical="center" wrapText="1"/>
    </xf>
    <xf numFmtId="0" fontId="9" fillId="0" borderId="0" xfId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left" vertical="center" wrapText="1"/>
    </xf>
    <xf numFmtId="49" fontId="25" fillId="0" borderId="0" xfId="0" applyNumberFormat="1" applyFont="1" applyFill="1" applyBorder="1" applyAlignment="1">
      <alignment horizontal="left" vertical="center" wrapText="1"/>
    </xf>
    <xf numFmtId="0" fontId="30" fillId="0" borderId="1" xfId="0" applyFont="1" applyFill="1" applyBorder="1" applyAlignment="1">
      <alignment horizontal="center" vertical="center" textRotation="90" wrapText="1"/>
    </xf>
    <xf numFmtId="49" fontId="11" fillId="2" borderId="1" xfId="0" applyNumberFormat="1" applyFont="1" applyFill="1" applyBorder="1" applyAlignment="1">
      <alignment horizontal="center" vertical="center" textRotation="90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Alignment="1">
      <alignment horizontal="left" vertical="center" textRotation="90" wrapText="1"/>
    </xf>
    <xf numFmtId="49" fontId="11" fillId="0" borderId="0" xfId="0" applyNumberFormat="1" applyFont="1" applyAlignment="1">
      <alignment horizontal="left" vertical="center" wrapText="1"/>
    </xf>
    <xf numFmtId="49" fontId="26" fillId="0" borderId="1" xfId="0" applyNumberFormat="1" applyFont="1" applyBorder="1" applyAlignment="1">
      <alignment horizontal="left" vertical="center" wrapText="1"/>
    </xf>
    <xf numFmtId="49" fontId="6" fillId="0" borderId="0" xfId="0" applyNumberFormat="1" applyFont="1" applyAlignment="1">
      <alignment horizontal="center" vertical="center" wrapText="1"/>
    </xf>
    <xf numFmtId="0" fontId="6" fillId="0" borderId="0" xfId="0" applyNumberFormat="1" applyFont="1" applyAlignment="1">
      <alignment horizontal="center" vertical="center" wrapText="1"/>
    </xf>
    <xf numFmtId="0" fontId="6" fillId="0" borderId="18" xfId="0" applyFont="1" applyBorder="1" applyAlignment="1">
      <alignment horizontal="left" vertical="center" wrapText="1"/>
    </xf>
    <xf numFmtId="0" fontId="2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49" fontId="25" fillId="0" borderId="0" xfId="0" applyNumberFormat="1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49" fontId="10" fillId="3" borderId="0" xfId="0" applyNumberFormat="1" applyFont="1" applyFill="1" applyAlignment="1">
      <alignment horizontal="center" vertical="center" wrapText="1"/>
    </xf>
    <xf numFmtId="0" fontId="10" fillId="3" borderId="0" xfId="0" applyNumberFormat="1" applyFont="1" applyFill="1" applyAlignment="1">
      <alignment horizontal="center" vertical="center" wrapText="1"/>
    </xf>
    <xf numFmtId="49" fontId="10" fillId="0" borderId="0" xfId="0" applyNumberFormat="1" applyFont="1" applyFill="1" applyAlignment="1">
      <alignment horizontal="center" vertical="center" wrapText="1"/>
    </xf>
    <xf numFmtId="0" fontId="10" fillId="0" borderId="0" xfId="0" applyNumberFormat="1" applyFont="1" applyFill="1" applyAlignment="1">
      <alignment horizontal="center" vertical="center" wrapText="1"/>
    </xf>
    <xf numFmtId="49" fontId="10" fillId="2" borderId="0" xfId="0" applyNumberFormat="1" applyFont="1" applyFill="1" applyAlignment="1">
      <alignment horizontal="center" vertical="center" wrapText="1"/>
    </xf>
    <xf numFmtId="0" fontId="10" fillId="2" borderId="0" xfId="0" applyNumberFormat="1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49" fontId="10" fillId="2" borderId="4" xfId="0" applyNumberFormat="1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10" fillId="2" borderId="18" xfId="0" applyNumberFormat="1" applyFont="1" applyFill="1" applyBorder="1" applyAlignment="1">
      <alignment horizontal="center" vertical="center" wrapText="1"/>
    </xf>
    <xf numFmtId="49" fontId="10" fillId="2" borderId="19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24" fillId="0" borderId="0" xfId="1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textRotation="90" wrapText="1"/>
    </xf>
    <xf numFmtId="49" fontId="5" fillId="0" borderId="0" xfId="0" applyNumberFormat="1" applyFont="1" applyAlignment="1">
      <alignment horizontal="center" vertical="center" wrapText="1"/>
    </xf>
    <xf numFmtId="49" fontId="5" fillId="9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13" borderId="0" xfId="0" applyFont="1" applyFill="1" applyAlignment="1">
      <alignment horizontal="center" vertical="center" wrapText="1"/>
    </xf>
    <xf numFmtId="49" fontId="5" fillId="13" borderId="1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10" fillId="2" borderId="0" xfId="0" applyNumberFormat="1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37" fillId="0" borderId="0" xfId="0" applyFont="1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0" fillId="8" borderId="3" xfId="0" applyFill="1" applyBorder="1" applyAlignment="1">
      <alignment horizontal="left" vertical="center"/>
    </xf>
    <xf numFmtId="0" fontId="35" fillId="10" borderId="1" xfId="5" applyFill="1" applyAlignment="1">
      <alignment horizontal="left" vertical="center"/>
    </xf>
    <xf numFmtId="49" fontId="10" fillId="2" borderId="4" xfId="0" applyNumberFormat="1" applyFont="1" applyFill="1" applyBorder="1" applyAlignment="1">
      <alignment horizontal="left" vertical="center" wrapText="1"/>
    </xf>
    <xf numFmtId="49" fontId="10" fillId="2" borderId="0" xfId="0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49" fontId="33" fillId="0" borderId="1" xfId="6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0" fillId="8" borderId="2" xfId="0" applyFill="1" applyBorder="1" applyAlignment="1">
      <alignment horizontal="center" vertical="center"/>
    </xf>
    <xf numFmtId="0" fontId="35" fillId="10" borderId="1" xfId="5" applyFill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center" wrapText="1"/>
    </xf>
    <xf numFmtId="0" fontId="5" fillId="0" borderId="18" xfId="0" applyFont="1" applyFill="1" applyBorder="1" applyAlignment="1">
      <alignment horizontal="left" vertical="center" wrapText="1"/>
    </xf>
    <xf numFmtId="0" fontId="6" fillId="0" borderId="18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49" fontId="5" fillId="0" borderId="0" xfId="0" applyNumberFormat="1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49" fontId="5" fillId="0" borderId="1" xfId="0" applyNumberFormat="1" applyFont="1" applyFill="1" applyBorder="1" applyAlignment="1">
      <alignment vertical="center" wrapText="1"/>
    </xf>
    <xf numFmtId="0" fontId="6" fillId="0" borderId="0" xfId="0" applyFont="1" applyFill="1" applyAlignment="1">
      <alignment wrapText="1"/>
    </xf>
    <xf numFmtId="49" fontId="25" fillId="0" borderId="0" xfId="0" applyNumberFormat="1" applyFont="1" applyFill="1" applyAlignment="1">
      <alignment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 wrapText="1"/>
    </xf>
    <xf numFmtId="49" fontId="25" fillId="0" borderId="0" xfId="0" applyNumberFormat="1" applyFont="1" applyFill="1" applyAlignment="1">
      <alignment vertical="center" wrapText="1"/>
    </xf>
    <xf numFmtId="0" fontId="47" fillId="0" borderId="0" xfId="0" applyFont="1" applyFill="1" applyAlignment="1">
      <alignment horizontal="center" vertical="center" wrapText="1"/>
    </xf>
    <xf numFmtId="0" fontId="48" fillId="0" borderId="0" xfId="0" applyFont="1" applyFill="1" applyAlignment="1">
      <alignment horizontal="center" vertical="center" wrapText="1"/>
    </xf>
    <xf numFmtId="49" fontId="47" fillId="9" borderId="1" xfId="0" applyNumberFormat="1" applyFont="1" applyFill="1" applyBorder="1" applyAlignment="1">
      <alignment horizontal="center" vertical="center" wrapText="1"/>
    </xf>
    <xf numFmtId="49" fontId="47" fillId="0" borderId="1" xfId="0" applyNumberFormat="1" applyFont="1" applyFill="1" applyBorder="1" applyAlignment="1">
      <alignment horizontal="center" vertical="center" wrapText="1"/>
    </xf>
    <xf numFmtId="49" fontId="49" fillId="4" borderId="0" xfId="0" applyNumberFormat="1" applyFont="1" applyFill="1" applyAlignment="1">
      <alignment horizontal="center" vertical="center" wrapText="1"/>
    </xf>
    <xf numFmtId="0" fontId="49" fillId="4" borderId="0" xfId="0" applyNumberFormat="1" applyFont="1" applyFill="1" applyAlignment="1">
      <alignment horizontal="center" vertical="center" wrapText="1"/>
    </xf>
    <xf numFmtId="0" fontId="47" fillId="0" borderId="0" xfId="0" applyFont="1" applyAlignment="1">
      <alignment horizontal="left" vertical="center" wrapText="1"/>
    </xf>
    <xf numFmtId="49" fontId="47" fillId="0" borderId="0" xfId="0" applyNumberFormat="1" applyFont="1" applyAlignment="1">
      <alignment horizontal="left" vertical="center" wrapText="1"/>
    </xf>
    <xf numFmtId="0" fontId="47" fillId="0" borderId="18" xfId="0" applyFont="1" applyBorder="1" applyAlignment="1">
      <alignment horizontal="left" vertical="center" wrapText="1"/>
    </xf>
    <xf numFmtId="0" fontId="47" fillId="0" borderId="0" xfId="0" applyFont="1" applyAlignment="1">
      <alignment horizontal="center" vertical="center" wrapText="1"/>
    </xf>
    <xf numFmtId="0" fontId="48" fillId="0" borderId="0" xfId="0" applyFont="1" applyAlignment="1">
      <alignment horizontal="center" vertical="center" wrapText="1"/>
    </xf>
    <xf numFmtId="49" fontId="47" fillId="0" borderId="1" xfId="0" applyNumberFormat="1" applyFont="1" applyBorder="1" applyAlignment="1">
      <alignment horizontal="center" vertical="center" wrapText="1"/>
    </xf>
    <xf numFmtId="0" fontId="49" fillId="4" borderId="0" xfId="0" applyFont="1" applyFill="1" applyAlignment="1">
      <alignment horizontal="center" vertical="center" wrapText="1"/>
    </xf>
    <xf numFmtId="49" fontId="47" fillId="0" borderId="0" xfId="0" applyNumberFormat="1" applyFont="1" applyFill="1" applyAlignment="1">
      <alignment horizontal="left" vertical="center" wrapText="1"/>
    </xf>
    <xf numFmtId="0" fontId="47" fillId="0" borderId="0" xfId="0" applyFont="1" applyFill="1" applyAlignment="1">
      <alignment horizontal="left" vertical="center" wrapText="1"/>
    </xf>
    <xf numFmtId="49" fontId="49" fillId="5" borderId="0" xfId="0" applyNumberFormat="1" applyFont="1" applyFill="1" applyAlignment="1">
      <alignment horizontal="center" vertical="center" wrapText="1"/>
    </xf>
    <xf numFmtId="0" fontId="49" fillId="5" borderId="0" xfId="0" applyNumberFormat="1" applyFont="1" applyFill="1" applyAlignment="1">
      <alignment horizontal="center" vertical="center" wrapText="1"/>
    </xf>
    <xf numFmtId="49" fontId="49" fillId="5" borderId="0" xfId="0" applyNumberFormat="1" applyFont="1" applyFill="1" applyAlignment="1">
      <alignment horizontal="left" vertical="center" wrapText="1"/>
    </xf>
    <xf numFmtId="49" fontId="49" fillId="4" borderId="0" xfId="0" applyNumberFormat="1" applyFont="1" applyFill="1" applyAlignment="1">
      <alignment horizontal="left" vertical="center" wrapText="1"/>
    </xf>
    <xf numFmtId="49" fontId="49" fillId="4" borderId="0" xfId="0" applyNumberFormat="1" applyFont="1" applyFill="1" applyAlignment="1">
      <alignment horizontal="left" vertical="center" wrapText="1"/>
    </xf>
    <xf numFmtId="49" fontId="10" fillId="2" borderId="4" xfId="0" applyNumberFormat="1" applyFont="1" applyFill="1" applyBorder="1" applyAlignment="1">
      <alignment horizontal="left" vertical="center" wrapText="1"/>
    </xf>
    <xf numFmtId="49" fontId="10" fillId="2" borderId="0" xfId="0" applyNumberFormat="1" applyFont="1" applyFill="1" applyBorder="1" applyAlignment="1">
      <alignment horizontal="left" vertical="center" wrapText="1"/>
    </xf>
    <xf numFmtId="49" fontId="49" fillId="5" borderId="0" xfId="0" applyNumberFormat="1" applyFont="1" applyFill="1" applyAlignment="1">
      <alignment horizontal="left" vertical="center" wrapText="1"/>
    </xf>
    <xf numFmtId="0" fontId="32" fillId="6" borderId="15" xfId="0" applyFont="1" applyFill="1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18" fillId="6" borderId="18" xfId="0" applyFont="1" applyFill="1" applyBorder="1" applyAlignment="1">
      <alignment horizontal="left" vertical="center"/>
    </xf>
    <xf numFmtId="49" fontId="49" fillId="4" borderId="4" xfId="0" applyNumberFormat="1" applyFont="1" applyFill="1" applyBorder="1" applyAlignment="1">
      <alignment horizontal="left" vertical="center" wrapText="1"/>
    </xf>
    <xf numFmtId="0" fontId="19" fillId="6" borderId="20" xfId="0" applyFont="1" applyFill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31" fillId="6" borderId="18" xfId="0" applyFont="1" applyFill="1" applyBorder="1" applyAlignment="1">
      <alignment horizontal="left" vertical="center"/>
    </xf>
    <xf numFmtId="0" fontId="34" fillId="0" borderId="0" xfId="0" applyFont="1" applyAlignment="1">
      <alignment horizontal="center" vertical="center" wrapText="1"/>
    </xf>
    <xf numFmtId="49" fontId="15" fillId="7" borderId="11" xfId="0" applyNumberFormat="1" applyFont="1" applyFill="1" applyBorder="1" applyAlignment="1">
      <alignment horizontal="left"/>
    </xf>
    <xf numFmtId="49" fontId="15" fillId="7" borderId="12" xfId="0" applyNumberFormat="1" applyFont="1" applyFill="1" applyBorder="1" applyAlignment="1">
      <alignment horizontal="left"/>
    </xf>
    <xf numFmtId="49" fontId="15" fillId="7" borderId="13" xfId="0" applyNumberFormat="1" applyFont="1" applyFill="1" applyBorder="1" applyAlignment="1">
      <alignment horizontal="left"/>
    </xf>
    <xf numFmtId="49" fontId="16" fillId="6" borderId="8" xfId="0" applyNumberFormat="1" applyFont="1" applyFill="1" applyBorder="1" applyAlignment="1">
      <alignment horizontal="center"/>
    </xf>
    <xf numFmtId="49" fontId="16" fillId="6" borderId="9" xfId="0" applyNumberFormat="1" applyFont="1" applyFill="1" applyBorder="1" applyAlignment="1">
      <alignment horizontal="center"/>
    </xf>
    <xf numFmtId="49" fontId="16" fillId="6" borderId="14" xfId="0" applyNumberFormat="1" applyFont="1" applyFill="1" applyBorder="1" applyAlignment="1">
      <alignment horizontal="center"/>
    </xf>
    <xf numFmtId="49" fontId="17" fillId="6" borderId="8" xfId="0" applyNumberFormat="1" applyFont="1" applyFill="1" applyBorder="1" applyAlignment="1">
      <alignment horizontal="center"/>
    </xf>
    <xf numFmtId="49" fontId="17" fillId="6" borderId="9" xfId="0" applyNumberFormat="1" applyFont="1" applyFill="1" applyBorder="1" applyAlignment="1">
      <alignment horizontal="center"/>
    </xf>
    <xf numFmtId="49" fontId="17" fillId="6" borderId="14" xfId="0" applyNumberFormat="1" applyFont="1" applyFill="1" applyBorder="1" applyAlignment="1">
      <alignment horizontal="center"/>
    </xf>
    <xf numFmtId="49" fontId="20" fillId="6" borderId="5" xfId="0" applyNumberFormat="1" applyFont="1" applyFill="1" applyBorder="1" applyAlignment="1">
      <alignment horizontal="center"/>
    </xf>
    <xf numFmtId="49" fontId="20" fillId="6" borderId="0" xfId="0" applyNumberFormat="1" applyFont="1" applyFill="1" applyBorder="1" applyAlignment="1">
      <alignment horizontal="center"/>
    </xf>
    <xf numFmtId="49" fontId="20" fillId="6" borderId="6" xfId="0" applyNumberFormat="1" applyFont="1" applyFill="1" applyBorder="1" applyAlignment="1">
      <alignment horizontal="center"/>
    </xf>
    <xf numFmtId="49" fontId="18" fillId="6" borderId="5" xfId="0" applyNumberFormat="1" applyFont="1" applyFill="1" applyBorder="1" applyAlignment="1">
      <alignment horizontal="center"/>
    </xf>
    <xf numFmtId="49" fontId="18" fillId="6" borderId="0" xfId="0" applyNumberFormat="1" applyFont="1" applyFill="1" applyBorder="1" applyAlignment="1">
      <alignment horizontal="center"/>
    </xf>
    <xf numFmtId="49" fontId="18" fillId="6" borderId="6" xfId="0" applyNumberFormat="1" applyFont="1" applyFill="1" applyBorder="1" applyAlignment="1">
      <alignment horizontal="center"/>
    </xf>
    <xf numFmtId="49" fontId="13" fillId="0" borderId="5" xfId="0" applyNumberFormat="1" applyFont="1" applyBorder="1" applyAlignment="1">
      <alignment horizontal="center" wrapText="1"/>
    </xf>
    <xf numFmtId="49" fontId="13" fillId="0" borderId="0" xfId="0" applyNumberFormat="1" applyFont="1" applyBorder="1" applyAlignment="1">
      <alignment horizontal="center" wrapText="1"/>
    </xf>
    <xf numFmtId="49" fontId="13" fillId="0" borderId="6" xfId="0" applyNumberFormat="1" applyFont="1" applyBorder="1" applyAlignment="1">
      <alignment horizontal="center" wrapText="1"/>
    </xf>
    <xf numFmtId="0" fontId="19" fillId="6" borderId="20" xfId="0" applyFont="1" applyFill="1" applyBorder="1" applyAlignment="1">
      <alignment horizontal="center"/>
    </xf>
    <xf numFmtId="0" fontId="19" fillId="6" borderId="4" xfId="0" applyFont="1" applyFill="1" applyBorder="1" applyAlignment="1">
      <alignment horizontal="center"/>
    </xf>
    <xf numFmtId="49" fontId="10" fillId="12" borderId="1" xfId="0" applyNumberFormat="1" applyFont="1" applyFill="1" applyBorder="1" applyAlignment="1">
      <alignment horizontal="left" vertical="center" wrapText="1"/>
    </xf>
    <xf numFmtId="49" fontId="23" fillId="4" borderId="4" xfId="0" applyNumberFormat="1" applyFont="1" applyFill="1" applyBorder="1" applyAlignment="1">
      <alignment horizontal="left" vertical="center" wrapText="1"/>
    </xf>
    <xf numFmtId="49" fontId="23" fillId="4" borderId="21" xfId="0" applyNumberFormat="1" applyFont="1" applyFill="1" applyBorder="1" applyAlignment="1">
      <alignment horizontal="left" vertical="center" wrapText="1"/>
    </xf>
    <xf numFmtId="49" fontId="23" fillId="4" borderId="0" xfId="0" applyNumberFormat="1" applyFont="1" applyFill="1" applyBorder="1" applyAlignment="1">
      <alignment horizontal="left" vertical="center" wrapText="1"/>
    </xf>
    <xf numFmtId="49" fontId="23" fillId="4" borderId="19" xfId="0" applyNumberFormat="1" applyFont="1" applyFill="1" applyBorder="1" applyAlignment="1">
      <alignment horizontal="left" vertical="center" wrapText="1"/>
    </xf>
    <xf numFmtId="49" fontId="10" fillId="11" borderId="1" xfId="0" applyNumberFormat="1" applyFont="1" applyFill="1" applyBorder="1" applyAlignment="1">
      <alignment horizontal="left" vertical="center" wrapText="1"/>
    </xf>
    <xf numFmtId="49" fontId="10" fillId="11" borderId="16" xfId="0" applyNumberFormat="1" applyFont="1" applyFill="1" applyBorder="1" applyAlignment="1">
      <alignment horizontal="left"/>
    </xf>
    <xf numFmtId="49" fontId="10" fillId="11" borderId="17" xfId="0" applyNumberFormat="1" applyFont="1" applyFill="1" applyBorder="1" applyAlignment="1">
      <alignment horizontal="left"/>
    </xf>
    <xf numFmtId="49" fontId="10" fillId="12" borderId="2" xfId="0" applyNumberFormat="1" applyFont="1" applyFill="1" applyBorder="1" applyAlignment="1">
      <alignment horizontal="left"/>
    </xf>
    <xf numFmtId="49" fontId="10" fillId="12" borderId="3" xfId="0" applyNumberFormat="1" applyFont="1" applyFill="1" applyBorder="1" applyAlignment="1">
      <alignment horizontal="left"/>
    </xf>
    <xf numFmtId="0" fontId="19" fillId="6" borderId="15" xfId="0" applyFont="1" applyFill="1" applyBorder="1" applyAlignment="1">
      <alignment horizontal="center" vertical="center" wrapText="1"/>
    </xf>
    <xf numFmtId="0" fontId="19" fillId="6" borderId="16" xfId="0" applyFont="1" applyFill="1" applyBorder="1" applyAlignment="1">
      <alignment horizontal="center" vertical="center" wrapText="1"/>
    </xf>
    <xf numFmtId="0" fontId="19" fillId="6" borderId="17" xfId="0" applyFont="1" applyFill="1" applyBorder="1" applyAlignment="1">
      <alignment horizontal="center" vertical="center" wrapText="1"/>
    </xf>
    <xf numFmtId="0" fontId="17" fillId="6" borderId="18" xfId="0" applyFont="1" applyFill="1" applyBorder="1" applyAlignment="1">
      <alignment horizontal="center" vertical="center" wrapText="1"/>
    </xf>
    <xf numFmtId="0" fontId="17" fillId="6" borderId="0" xfId="0" applyFont="1" applyFill="1" applyBorder="1" applyAlignment="1">
      <alignment horizontal="center" vertical="center" wrapText="1"/>
    </xf>
    <xf numFmtId="0" fontId="17" fillId="6" borderId="19" xfId="0" applyFont="1" applyFill="1" applyBorder="1" applyAlignment="1">
      <alignment horizontal="center" vertical="center" wrapText="1"/>
    </xf>
    <xf numFmtId="0" fontId="18" fillId="6" borderId="18" xfId="0" applyFont="1" applyFill="1" applyBorder="1" applyAlignment="1">
      <alignment horizontal="center" vertical="center" wrapText="1"/>
    </xf>
    <xf numFmtId="0" fontId="18" fillId="6" borderId="0" xfId="0" applyFont="1" applyFill="1" applyBorder="1" applyAlignment="1">
      <alignment horizontal="center" vertical="center" wrapText="1"/>
    </xf>
    <xf numFmtId="0" fontId="18" fillId="6" borderId="19" xfId="0" applyFont="1" applyFill="1" applyBorder="1" applyAlignment="1">
      <alignment horizontal="center" vertical="center" wrapText="1"/>
    </xf>
    <xf numFmtId="0" fontId="19" fillId="6" borderId="20" xfId="0" applyFont="1" applyFill="1" applyBorder="1" applyAlignment="1">
      <alignment horizontal="center" vertical="center" wrapText="1"/>
    </xf>
    <xf numFmtId="0" fontId="19" fillId="6" borderId="4" xfId="0" applyFont="1" applyFill="1" applyBorder="1" applyAlignment="1">
      <alignment horizontal="center" vertical="center" wrapText="1"/>
    </xf>
    <xf numFmtId="0" fontId="19" fillId="6" borderId="21" xfId="0" applyFont="1" applyFill="1" applyBorder="1" applyAlignment="1">
      <alignment horizontal="center" vertical="center" wrapText="1"/>
    </xf>
    <xf numFmtId="49" fontId="10" fillId="12" borderId="15" xfId="0" applyNumberFormat="1" applyFont="1" applyFill="1" applyBorder="1" applyAlignment="1">
      <alignment horizontal="left" vertical="center" wrapText="1"/>
    </xf>
    <xf numFmtId="49" fontId="10" fillId="12" borderId="17" xfId="0" applyNumberFormat="1" applyFont="1" applyFill="1" applyBorder="1" applyAlignment="1">
      <alignment horizontal="left" vertical="center" wrapText="1"/>
    </xf>
    <xf numFmtId="0" fontId="39" fillId="2" borderId="1" xfId="0" applyFont="1" applyFill="1" applyBorder="1" applyAlignment="1">
      <alignment horizontal="center"/>
    </xf>
    <xf numFmtId="0" fontId="43" fillId="6" borderId="5" xfId="8" applyFont="1" applyFill="1" applyBorder="1" applyAlignment="1">
      <alignment horizontal="center"/>
    </xf>
    <xf numFmtId="0" fontId="43" fillId="6" borderId="0" xfId="8" applyFont="1" applyFill="1" applyBorder="1" applyAlignment="1">
      <alignment horizontal="center"/>
    </xf>
    <xf numFmtId="49" fontId="38" fillId="7" borderId="8" xfId="0" applyNumberFormat="1" applyFont="1" applyFill="1" applyBorder="1" applyAlignment="1">
      <alignment horizontal="center" vertical="center"/>
    </xf>
    <xf numFmtId="49" fontId="38" fillId="7" borderId="9" xfId="0" applyNumberFormat="1" applyFont="1" applyFill="1" applyBorder="1" applyAlignment="1">
      <alignment horizontal="center" vertical="center"/>
    </xf>
    <xf numFmtId="49" fontId="38" fillId="7" borderId="14" xfId="0" applyNumberFormat="1" applyFont="1" applyFill="1" applyBorder="1" applyAlignment="1">
      <alignment horizontal="center" vertical="center"/>
    </xf>
    <xf numFmtId="49" fontId="15" fillId="7" borderId="8" xfId="0" applyNumberFormat="1" applyFont="1" applyFill="1" applyBorder="1" applyAlignment="1">
      <alignment horizontal="left"/>
    </xf>
    <xf numFmtId="49" fontId="15" fillId="7" borderId="9" xfId="0" applyNumberFormat="1" applyFont="1" applyFill="1" applyBorder="1" applyAlignment="1">
      <alignment horizontal="left"/>
    </xf>
    <xf numFmtId="49" fontId="15" fillId="7" borderId="14" xfId="0" applyNumberFormat="1" applyFont="1" applyFill="1" applyBorder="1" applyAlignment="1">
      <alignment horizontal="left"/>
    </xf>
    <xf numFmtId="49" fontId="13" fillId="0" borderId="24" xfId="0" applyNumberFormat="1" applyFont="1" applyBorder="1" applyAlignment="1">
      <alignment horizontal="center"/>
    </xf>
    <xf numFmtId="49" fontId="13" fillId="0" borderId="23" xfId="0" applyNumberFormat="1" applyFont="1" applyBorder="1" applyAlignment="1">
      <alignment horizontal="center"/>
    </xf>
  </cellXfs>
  <cellStyles count="24">
    <cellStyle name="Dosud nepředaná příloha" xfId="7" xr:uid="{00000000-0005-0000-0000-000000000000}"/>
    <cellStyle name="Excel Built-in Normal" xfId="1" xr:uid="{00000000-0005-0000-0000-000001000000}"/>
    <cellStyle name="Graphics" xfId="2" xr:uid="{00000000-0005-0000-0000-000002000000}"/>
    <cellStyle name="Hypertextový odkaz 2" xfId="3" xr:uid="{00000000-0005-0000-0000-000003000000}"/>
    <cellStyle name="Normální" xfId="0" builtinId="0" customBuiltin="1"/>
    <cellStyle name="Normální 3" xfId="8" xr:uid="{00000000-0005-0000-0000-000006000000}"/>
    <cellStyle name="Normální 3 2" xfId="10" xr:uid="{0FDE81FF-7810-49F7-8A59-33F9DA25A61D}"/>
    <cellStyle name="Normální 3 2 2" xfId="14" xr:uid="{455D5E2C-FD3A-4982-A3CF-27116B544B96}"/>
    <cellStyle name="Normální 3 2 2 2" xfId="22" xr:uid="{5C942F14-C04F-41FF-8694-45CC1BF620EF}"/>
    <cellStyle name="Normální 3 2 3" xfId="18" xr:uid="{212C1966-E092-496B-BF39-3BEE29F8A465}"/>
    <cellStyle name="Normální 3 3" xfId="12" xr:uid="{79DDA9E0-51F1-4E70-A6AF-E1981E96362C}"/>
    <cellStyle name="Normální 3 3 2" xfId="20" xr:uid="{672AF517-C3C6-4BF7-9B98-B65B86BBBD09}"/>
    <cellStyle name="Normální 3 4" xfId="16" xr:uid="{7B9E4BB1-4298-4A80-AC97-7F1C7B4ADA06}"/>
    <cellStyle name="Normální 5 5" xfId="9" xr:uid="{00000000-0005-0000-0000-000007000000}"/>
    <cellStyle name="Normální 5 5 2" xfId="11" xr:uid="{0A3E525B-B286-4F2C-970B-5ACD6298CFF9}"/>
    <cellStyle name="Normální 5 5 2 2" xfId="15" xr:uid="{EDEDE563-307F-4759-A31A-499385DF72DF}"/>
    <cellStyle name="Normální 5 5 2 2 2" xfId="23" xr:uid="{31B64545-1E00-4DF1-A270-E249C84C1FDF}"/>
    <cellStyle name="Normální 5 5 2 3" xfId="19" xr:uid="{9E084719-ED73-4B7A-9464-B83C394A2E52}"/>
    <cellStyle name="Normální 5 5 3" xfId="13" xr:uid="{0A45E7CD-D11F-4EEE-9C91-EFB0717FAADC}"/>
    <cellStyle name="Normální 5 5 3 2" xfId="21" xr:uid="{879B236D-1F2B-4E94-B309-E0A9D5EE0634}"/>
    <cellStyle name="Normální 5 5 4" xfId="17" xr:uid="{7D868987-49FA-40F6-8EF3-7C3ABC9EABFB}"/>
    <cellStyle name="Revize" xfId="6" xr:uid="{00000000-0005-0000-0000-000008000000}"/>
    <cellStyle name="Špatně" xfId="5" builtinId="27" customBuiltin="1"/>
    <cellStyle name="Vysvětlující text 2" xfId="4" xr:uid="{00000000-0005-0000-0000-000009000000}"/>
  </cellStyles>
  <dxfs count="0"/>
  <tableStyles count="0" defaultTableStyle="TableStyleMedium2" defaultPivotStyle="PivotStyleLight16"/>
  <colors>
    <mruColors>
      <color rgb="FF339966"/>
      <color rgb="FFFF9999"/>
      <color rgb="FFFCDBC0"/>
      <color rgb="FFE3E0CF"/>
      <color rgb="FFFFFFB3"/>
      <color rgb="FFFFFF9F"/>
      <color rgb="FF00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228"/>
  <sheetViews>
    <sheetView tabSelected="1" view="pageBreakPreview" zoomScaleNormal="100" zoomScaleSheetLayoutView="100" workbookViewId="0"/>
  </sheetViews>
  <sheetFormatPr defaultRowHeight="11.25" x14ac:dyDescent="0.25"/>
  <cols>
    <col min="1" max="1" width="14.3984375" style="82" bestFit="1" customWidth="1"/>
    <col min="2" max="2" width="15.19921875" style="62" bestFit="1" customWidth="1"/>
    <col min="3" max="3" width="15.19921875" style="62" customWidth="1"/>
    <col min="4" max="4" width="4.3984375" style="113" bestFit="1" customWidth="1"/>
    <col min="5" max="5" width="8.3984375" style="109" bestFit="1" customWidth="1"/>
    <col min="6" max="6" width="6.19921875" style="78" bestFit="1" customWidth="1"/>
    <col min="7" max="7" width="5.796875" style="78" customWidth="1"/>
    <col min="8" max="8" width="10" style="78" bestFit="1" customWidth="1"/>
    <col min="9" max="9" width="11.19921875" style="79" bestFit="1" customWidth="1"/>
    <col min="10" max="10" width="12.796875" style="78" bestFit="1" customWidth="1"/>
    <col min="11" max="11" width="4.19921875" style="78" bestFit="1" customWidth="1"/>
    <col min="12" max="12" width="36" style="42" customWidth="1"/>
    <col min="13" max="14" width="9" style="78" customWidth="1"/>
    <col min="15" max="15" width="41" style="42" customWidth="1"/>
    <col min="16" max="16" width="7.59765625" style="42" customWidth="1"/>
    <col min="17" max="17" width="9.19921875" style="104" customWidth="1"/>
    <col min="18" max="18" width="54.59765625" style="42" customWidth="1"/>
    <col min="19" max="19" width="19" style="52" customWidth="1"/>
    <col min="20" max="20" width="28.59765625" style="63" bestFit="1" customWidth="1"/>
    <col min="21" max="21" width="3.19921875" style="64" customWidth="1"/>
    <col min="22" max="22" width="9.59765625" style="64"/>
    <col min="23" max="16384" width="9.59765625" style="61"/>
  </cols>
  <sheetData>
    <row r="1" spans="1:22" x14ac:dyDescent="0.25">
      <c r="D1" s="105"/>
      <c r="E1" s="99"/>
      <c r="F1" s="178" t="s">
        <v>167</v>
      </c>
      <c r="G1" s="179"/>
      <c r="H1" s="179"/>
      <c r="I1" s="179"/>
      <c r="J1" s="179"/>
      <c r="K1" s="179"/>
      <c r="L1" s="179"/>
      <c r="M1" s="179"/>
      <c r="N1" s="179"/>
      <c r="O1" s="180"/>
      <c r="Q1" s="42"/>
    </row>
    <row r="2" spans="1:22" x14ac:dyDescent="0.25">
      <c r="D2" s="105"/>
      <c r="E2" s="106"/>
      <c r="F2" s="181"/>
      <c r="G2" s="182"/>
      <c r="H2" s="182"/>
      <c r="I2" s="182"/>
      <c r="J2" s="182"/>
      <c r="K2" s="182"/>
      <c r="L2" s="182"/>
      <c r="M2" s="182"/>
      <c r="N2" s="182"/>
      <c r="O2" s="183"/>
      <c r="Q2" s="42"/>
      <c r="R2" s="65"/>
      <c r="S2" s="66"/>
    </row>
    <row r="3" spans="1:22" ht="18" x14ac:dyDescent="0.25">
      <c r="D3" s="105"/>
      <c r="E3" s="107"/>
      <c r="F3" s="184" t="s">
        <v>380</v>
      </c>
      <c r="G3" s="182"/>
      <c r="H3" s="182"/>
      <c r="I3" s="182"/>
      <c r="J3" s="182"/>
      <c r="K3" s="182"/>
      <c r="L3" s="182"/>
      <c r="M3" s="182"/>
      <c r="N3" s="182"/>
      <c r="O3" s="183"/>
      <c r="P3" s="67"/>
      <c r="Q3" s="42"/>
      <c r="R3" s="68"/>
      <c r="S3" s="66"/>
    </row>
    <row r="4" spans="1:22" ht="15" x14ac:dyDescent="0.25">
      <c r="D4" s="105"/>
      <c r="E4" s="107"/>
      <c r="F4" s="189" t="s">
        <v>381</v>
      </c>
      <c r="G4" s="182"/>
      <c r="H4" s="182"/>
      <c r="I4" s="182"/>
      <c r="J4" s="182"/>
      <c r="K4" s="182"/>
      <c r="L4" s="182"/>
      <c r="M4" s="182"/>
      <c r="N4" s="182"/>
      <c r="O4" s="183"/>
      <c r="P4" s="67"/>
      <c r="Q4" s="42"/>
      <c r="R4" s="68"/>
      <c r="S4" s="66"/>
    </row>
    <row r="5" spans="1:22" ht="14.25" x14ac:dyDescent="0.25">
      <c r="D5" s="105"/>
      <c r="E5" s="99"/>
      <c r="F5" s="186" t="s">
        <v>360</v>
      </c>
      <c r="G5" s="187"/>
      <c r="H5" s="187"/>
      <c r="I5" s="187"/>
      <c r="J5" s="187"/>
      <c r="K5" s="187"/>
      <c r="L5" s="187"/>
      <c r="M5" s="187"/>
      <c r="N5" s="187"/>
      <c r="O5" s="188"/>
      <c r="Q5" s="42"/>
      <c r="R5" s="69"/>
      <c r="S5" s="70"/>
    </row>
    <row r="6" spans="1:22" ht="14.25" x14ac:dyDescent="0.25">
      <c r="D6" s="105"/>
      <c r="E6" s="99"/>
      <c r="F6" s="186" t="s">
        <v>382</v>
      </c>
      <c r="G6" s="187"/>
      <c r="H6" s="187"/>
      <c r="I6" s="187"/>
      <c r="J6" s="187"/>
      <c r="K6" s="187"/>
      <c r="L6" s="187"/>
      <c r="M6" s="187"/>
      <c r="N6" s="187"/>
      <c r="O6" s="188"/>
      <c r="Q6" s="42"/>
      <c r="R6" s="69"/>
      <c r="S6" s="70"/>
    </row>
    <row r="7" spans="1:22" s="24" customFormat="1" ht="22.5" customHeight="1" x14ac:dyDescent="0.25">
      <c r="A7" s="18"/>
      <c r="B7" s="18"/>
      <c r="C7" s="18"/>
      <c r="D7" s="18"/>
      <c r="E7" s="18"/>
      <c r="F7" s="190" t="s">
        <v>128</v>
      </c>
      <c r="G7" s="190"/>
      <c r="H7" s="18"/>
      <c r="I7" s="18"/>
      <c r="J7" s="18"/>
      <c r="K7" s="19"/>
      <c r="L7" s="123"/>
      <c r="M7" s="135" t="s">
        <v>129</v>
      </c>
      <c r="N7" s="19"/>
      <c r="O7" s="121"/>
      <c r="T7" s="64"/>
    </row>
    <row r="8" spans="1:22" s="24" customFormat="1" x14ac:dyDescent="0.25">
      <c r="A8" s="18"/>
      <c r="B8" s="18"/>
      <c r="C8" s="18"/>
      <c r="D8" s="18"/>
      <c r="E8" s="18"/>
      <c r="F8" s="19" t="s">
        <v>123</v>
      </c>
      <c r="G8" s="122"/>
      <c r="H8" s="19"/>
      <c r="I8" s="19"/>
      <c r="J8" s="133" t="s">
        <v>127</v>
      </c>
      <c r="K8" s="19"/>
      <c r="L8" s="121"/>
      <c r="M8" s="122" t="s">
        <v>125</v>
      </c>
      <c r="N8" s="136" t="s">
        <v>127</v>
      </c>
      <c r="O8" s="124"/>
      <c r="T8" s="64"/>
    </row>
    <row r="9" spans="1:22" s="24" customFormat="1" x14ac:dyDescent="0.25">
      <c r="A9" s="18"/>
      <c r="B9" s="18"/>
      <c r="C9" s="18"/>
      <c r="D9" s="18"/>
      <c r="E9" s="18"/>
      <c r="F9" s="19" t="s">
        <v>124</v>
      </c>
      <c r="G9" s="122"/>
      <c r="H9" s="19"/>
      <c r="I9" s="19"/>
      <c r="J9" s="134" t="s">
        <v>127</v>
      </c>
      <c r="K9" s="19"/>
      <c r="L9" s="121"/>
      <c r="M9" s="122" t="s">
        <v>126</v>
      </c>
      <c r="N9" s="137" t="s">
        <v>127</v>
      </c>
      <c r="O9" s="125"/>
      <c r="T9" s="64"/>
    </row>
    <row r="10" spans="1:22" ht="51" x14ac:dyDescent="0.25">
      <c r="A10" s="71" t="s">
        <v>607</v>
      </c>
      <c r="B10" s="71" t="s">
        <v>17</v>
      </c>
      <c r="C10" s="71" t="s">
        <v>231</v>
      </c>
      <c r="D10" s="108" t="s">
        <v>69</v>
      </c>
      <c r="E10" s="108" t="s">
        <v>68</v>
      </c>
      <c r="F10" s="72" t="s">
        <v>9</v>
      </c>
      <c r="G10" s="72" t="s">
        <v>1</v>
      </c>
      <c r="H10" s="72" t="s">
        <v>0</v>
      </c>
      <c r="I10" s="72" t="s">
        <v>2</v>
      </c>
      <c r="J10" s="72" t="s">
        <v>3</v>
      </c>
      <c r="K10" s="72" t="s">
        <v>4</v>
      </c>
      <c r="L10" s="43" t="s">
        <v>5</v>
      </c>
      <c r="M10" s="73" t="s">
        <v>6</v>
      </c>
      <c r="N10" s="74" t="s">
        <v>8</v>
      </c>
      <c r="O10" s="43" t="s">
        <v>20</v>
      </c>
      <c r="P10" s="75" t="s">
        <v>71</v>
      </c>
      <c r="Q10" s="75" t="s">
        <v>70</v>
      </c>
      <c r="R10" s="76" t="s">
        <v>16</v>
      </c>
      <c r="S10" s="77" t="s">
        <v>7</v>
      </c>
      <c r="T10" s="46" t="s">
        <v>3</v>
      </c>
      <c r="U10" s="44"/>
    </row>
    <row r="11" spans="1:22" x14ac:dyDescent="0.25">
      <c r="D11" s="109"/>
      <c r="Q11" s="42"/>
    </row>
    <row r="12" spans="1:22" s="161" customFormat="1" x14ac:dyDescent="0.25">
      <c r="A12" s="155" t="s">
        <v>624</v>
      </c>
      <c r="B12" s="156" t="s">
        <v>117</v>
      </c>
      <c r="C12" s="156" t="s">
        <v>232</v>
      </c>
      <c r="D12" s="157"/>
      <c r="E12" s="158" t="s">
        <v>384</v>
      </c>
      <c r="F12" s="159"/>
      <c r="G12" s="159"/>
      <c r="H12" s="159"/>
      <c r="I12" s="160" t="s">
        <v>18</v>
      </c>
      <c r="J12" s="159"/>
      <c r="K12" s="159"/>
      <c r="L12" s="185" t="s">
        <v>19</v>
      </c>
      <c r="M12" s="185"/>
      <c r="N12" s="185"/>
      <c r="O12" s="185"/>
      <c r="Q12" s="161" t="str">
        <f>SUBSTITUTE(I12,".","")</f>
        <v>A</v>
      </c>
      <c r="R12" s="161" t="str">
        <f t="shared" ref="R12:R43" si="0">CONCATENATE(F12,"_",G12,"_",P12,"_",Q12,"_",J12,"_",S12,"_",K12)</f>
        <v>___A___</v>
      </c>
      <c r="S12" s="162"/>
      <c r="T12" s="161" t="str">
        <f t="shared" ref="T12:T43" si="1">CONCATENATE(F12," ",G12," ",H12," ",I12," ",J12," ",K12)</f>
        <v xml:space="preserve">   A  </v>
      </c>
    </row>
    <row r="13" spans="1:22" s="84" customFormat="1" x14ac:dyDescent="0.25">
      <c r="A13" s="112" t="s">
        <v>624</v>
      </c>
      <c r="B13" s="62" t="s">
        <v>119</v>
      </c>
      <c r="C13" s="62" t="s">
        <v>232</v>
      </c>
      <c r="D13" s="87"/>
      <c r="E13" s="87" t="s">
        <v>384</v>
      </c>
      <c r="F13" s="87" t="s">
        <v>157</v>
      </c>
      <c r="G13" s="87" t="s">
        <v>383</v>
      </c>
      <c r="H13" s="87" t="s">
        <v>40</v>
      </c>
      <c r="I13" s="102" t="s">
        <v>18</v>
      </c>
      <c r="J13" s="87" t="s">
        <v>10</v>
      </c>
      <c r="K13" s="87" t="s">
        <v>13</v>
      </c>
      <c r="L13" s="138" t="s">
        <v>25</v>
      </c>
      <c r="M13" s="87" t="s">
        <v>471</v>
      </c>
      <c r="N13" s="87" t="s">
        <v>40</v>
      </c>
      <c r="O13" s="51" t="str">
        <f>R13</f>
        <v>MSKP_DPS_-_A_001_PZ_00</v>
      </c>
      <c r="P13" s="140" t="str">
        <f t="shared" ref="P13:P37" si="2">SUBSTITUTE(H13,".","-")</f>
        <v>-</v>
      </c>
      <c r="Q13" s="84" t="str">
        <f>SUBSTITUTE(I13,".","")</f>
        <v>A</v>
      </c>
      <c r="R13" s="84" t="str">
        <f t="shared" si="0"/>
        <v>MSKP_DPS_-_A_001_PZ_00</v>
      </c>
      <c r="S13" s="85" t="s">
        <v>26</v>
      </c>
      <c r="T13" s="86" t="str">
        <f t="shared" si="1"/>
        <v>MSKP DPS - A 001 00</v>
      </c>
      <c r="U13" s="86"/>
      <c r="V13" s="86"/>
    </row>
    <row r="14" spans="1:22" s="84" customFormat="1" x14ac:dyDescent="0.25">
      <c r="A14" s="112" t="s">
        <v>624</v>
      </c>
      <c r="B14" s="62" t="s">
        <v>115</v>
      </c>
      <c r="C14" s="62" t="s">
        <v>232</v>
      </c>
      <c r="D14" s="87"/>
      <c r="E14" s="87" t="s">
        <v>384</v>
      </c>
      <c r="F14" s="88"/>
      <c r="G14" s="88"/>
      <c r="H14" s="88"/>
      <c r="I14" s="89"/>
      <c r="J14" s="88"/>
      <c r="K14" s="88"/>
      <c r="L14" s="47"/>
      <c r="M14" s="88"/>
      <c r="N14" s="88"/>
      <c r="O14" s="47"/>
      <c r="P14" s="140" t="str">
        <f t="shared" si="2"/>
        <v/>
      </c>
      <c r="Q14" s="84" t="str">
        <f>SUBSTITUTE(I14,".","")</f>
        <v/>
      </c>
      <c r="R14" s="84" t="str">
        <f t="shared" si="0"/>
        <v>______</v>
      </c>
      <c r="S14" s="85"/>
      <c r="T14" s="86" t="str">
        <f t="shared" si="1"/>
        <v xml:space="preserve">     </v>
      </c>
      <c r="U14" s="86"/>
      <c r="V14" s="86"/>
    </row>
    <row r="15" spans="1:22" s="161" customFormat="1" x14ac:dyDescent="0.25">
      <c r="A15" s="155" t="s">
        <v>624</v>
      </c>
      <c r="B15" s="156" t="s">
        <v>117</v>
      </c>
      <c r="C15" s="156" t="s">
        <v>232</v>
      </c>
      <c r="D15" s="157"/>
      <c r="E15" s="158" t="s">
        <v>384</v>
      </c>
      <c r="F15" s="159"/>
      <c r="G15" s="159"/>
      <c r="H15" s="159"/>
      <c r="I15" s="160" t="s">
        <v>21</v>
      </c>
      <c r="J15" s="159"/>
      <c r="K15" s="159"/>
      <c r="L15" s="185" t="s">
        <v>22</v>
      </c>
      <c r="M15" s="185"/>
      <c r="N15" s="185"/>
      <c r="O15" s="185"/>
      <c r="P15" s="163" t="str">
        <f t="shared" si="2"/>
        <v/>
      </c>
      <c r="Q15" s="161" t="str">
        <f>SUBSTITUTE(I15,".","")</f>
        <v>B</v>
      </c>
      <c r="R15" s="161" t="str">
        <f t="shared" si="0"/>
        <v>___B___</v>
      </c>
      <c r="S15" s="162"/>
      <c r="T15" s="161" t="str">
        <f t="shared" si="1"/>
        <v xml:space="preserve">   B  </v>
      </c>
    </row>
    <row r="16" spans="1:22" s="84" customFormat="1" x14ac:dyDescent="0.25">
      <c r="A16" s="112" t="s">
        <v>624</v>
      </c>
      <c r="B16" s="62" t="s">
        <v>119</v>
      </c>
      <c r="C16" s="62" t="s">
        <v>232</v>
      </c>
      <c r="D16" s="87"/>
      <c r="E16" s="87" t="s">
        <v>384</v>
      </c>
      <c r="F16" s="87" t="s">
        <v>157</v>
      </c>
      <c r="G16" s="87" t="s">
        <v>383</v>
      </c>
      <c r="H16" s="87" t="s">
        <v>40</v>
      </c>
      <c r="I16" s="102" t="s">
        <v>21</v>
      </c>
      <c r="J16" s="87" t="s">
        <v>10</v>
      </c>
      <c r="K16" s="87" t="s">
        <v>13</v>
      </c>
      <c r="L16" s="138" t="s">
        <v>27</v>
      </c>
      <c r="M16" s="87" t="s">
        <v>471</v>
      </c>
      <c r="N16" s="87" t="s">
        <v>40</v>
      </c>
      <c r="O16" s="51" t="str">
        <f>R16</f>
        <v>MSKP_DPS_-_B_001_STZ_00</v>
      </c>
      <c r="P16" s="140" t="str">
        <f t="shared" si="2"/>
        <v>-</v>
      </c>
      <c r="Q16" s="84" t="str">
        <f>SUBSTITUTE(I16,".","")</f>
        <v>B</v>
      </c>
      <c r="R16" s="84" t="str">
        <f t="shared" si="0"/>
        <v>MSKP_DPS_-_B_001_STZ_00</v>
      </c>
      <c r="S16" s="85" t="s">
        <v>28</v>
      </c>
      <c r="T16" s="86" t="str">
        <f t="shared" si="1"/>
        <v>MSKP DPS - B 001 00</v>
      </c>
      <c r="U16" s="86"/>
      <c r="V16" s="86"/>
    </row>
    <row r="17" spans="1:22" s="84" customFormat="1" x14ac:dyDescent="0.25">
      <c r="A17" s="112" t="s">
        <v>624</v>
      </c>
      <c r="B17" s="62" t="s">
        <v>115</v>
      </c>
      <c r="C17" s="62" t="s">
        <v>377</v>
      </c>
      <c r="D17" s="87"/>
      <c r="E17" s="87" t="s">
        <v>136</v>
      </c>
      <c r="F17" s="88"/>
      <c r="G17" s="88"/>
      <c r="H17" s="88"/>
      <c r="I17" s="113"/>
      <c r="J17" s="88"/>
      <c r="K17" s="88"/>
      <c r="L17" s="47"/>
      <c r="M17" s="88"/>
      <c r="N17" s="88"/>
      <c r="O17" s="47"/>
      <c r="P17" s="140" t="str">
        <f t="shared" si="2"/>
        <v/>
      </c>
      <c r="Q17" s="84" t="str">
        <f t="shared" ref="Q17:Q27" si="3">SUBSTITUTE(I17,".","-")</f>
        <v/>
      </c>
      <c r="R17" s="84" t="str">
        <f t="shared" si="0"/>
        <v>______</v>
      </c>
      <c r="S17" s="85"/>
      <c r="T17" s="86" t="str">
        <f t="shared" si="1"/>
        <v xml:space="preserve">     </v>
      </c>
      <c r="U17" s="86"/>
      <c r="V17" s="86"/>
    </row>
    <row r="18" spans="1:22" s="161" customFormat="1" x14ac:dyDescent="0.25">
      <c r="A18" s="164" t="s">
        <v>1894</v>
      </c>
      <c r="B18" s="165" t="s">
        <v>117</v>
      </c>
      <c r="C18" s="165" t="s">
        <v>377</v>
      </c>
      <c r="D18" s="157"/>
      <c r="E18" s="166" t="s">
        <v>136</v>
      </c>
      <c r="F18" s="159"/>
      <c r="G18" s="159"/>
      <c r="H18" s="159"/>
      <c r="I18" s="167" t="s">
        <v>370</v>
      </c>
      <c r="J18" s="159"/>
      <c r="K18" s="159"/>
      <c r="L18" s="185" t="s">
        <v>371</v>
      </c>
      <c r="M18" s="185"/>
      <c r="N18" s="185"/>
      <c r="O18" s="185"/>
      <c r="P18" s="163" t="str">
        <f t="shared" si="2"/>
        <v/>
      </c>
      <c r="Q18" s="161" t="str">
        <f t="shared" si="3"/>
        <v>B-8</v>
      </c>
      <c r="R18" s="161" t="str">
        <f t="shared" si="0"/>
        <v>___B-8___</v>
      </c>
      <c r="S18" s="162"/>
      <c r="T18" s="161" t="str">
        <f t="shared" si="1"/>
        <v xml:space="preserve">   B.8  </v>
      </c>
    </row>
    <row r="19" spans="1:22" x14ac:dyDescent="0.25">
      <c r="A19" s="120" t="s">
        <v>1894</v>
      </c>
      <c r="B19" s="81" t="s">
        <v>121</v>
      </c>
      <c r="C19" s="81" t="s">
        <v>377</v>
      </c>
      <c r="D19" s="83"/>
      <c r="E19" s="83" t="s">
        <v>136</v>
      </c>
      <c r="F19" s="83"/>
      <c r="G19" s="83"/>
      <c r="H19" s="83"/>
      <c r="I19" s="128"/>
      <c r="J19" s="83"/>
      <c r="K19" s="83"/>
      <c r="L19" s="46" t="s">
        <v>30</v>
      </c>
      <c r="M19" s="83"/>
      <c r="N19" s="83"/>
      <c r="O19" s="129"/>
      <c r="P19" s="80" t="str">
        <f t="shared" si="2"/>
        <v/>
      </c>
      <c r="Q19" s="61" t="str">
        <f t="shared" si="3"/>
        <v/>
      </c>
      <c r="R19" s="61" t="str">
        <f t="shared" si="0"/>
        <v>______</v>
      </c>
      <c r="T19" s="64" t="str">
        <f t="shared" si="1"/>
        <v xml:space="preserve">     </v>
      </c>
    </row>
    <row r="20" spans="1:22" x14ac:dyDescent="0.25">
      <c r="A20" s="120" t="s">
        <v>1894</v>
      </c>
      <c r="B20" s="81" t="s">
        <v>119</v>
      </c>
      <c r="C20" s="81" t="s">
        <v>377</v>
      </c>
      <c r="D20" s="83"/>
      <c r="E20" s="83" t="s">
        <v>136</v>
      </c>
      <c r="F20" s="83" t="s">
        <v>157</v>
      </c>
      <c r="G20" s="87" t="s">
        <v>383</v>
      </c>
      <c r="H20" s="83" t="s">
        <v>40</v>
      </c>
      <c r="I20" s="128" t="s">
        <v>370</v>
      </c>
      <c r="J20" s="83" t="s">
        <v>10</v>
      </c>
      <c r="K20" s="83" t="s">
        <v>13</v>
      </c>
      <c r="L20" s="45" t="s">
        <v>14</v>
      </c>
      <c r="M20" s="83" t="s">
        <v>137</v>
      </c>
      <c r="N20" s="83" t="s">
        <v>40</v>
      </c>
      <c r="O20" s="129" t="str">
        <f>R20</f>
        <v>MSKP_DPS_-_B-8_001_TZ_00</v>
      </c>
      <c r="P20" s="80" t="str">
        <f t="shared" si="2"/>
        <v>-</v>
      </c>
      <c r="Q20" s="61" t="str">
        <f t="shared" si="3"/>
        <v>B-8</v>
      </c>
      <c r="R20" s="61" t="str">
        <f t="shared" si="0"/>
        <v>MSKP_DPS_-_B-8_001_TZ_00</v>
      </c>
      <c r="S20" s="52" t="s">
        <v>15</v>
      </c>
      <c r="T20" s="64" t="str">
        <f t="shared" si="1"/>
        <v>MSKP DPS - B.8 001 00</v>
      </c>
    </row>
    <row r="21" spans="1:22" x14ac:dyDescent="0.25">
      <c r="A21" s="120" t="s">
        <v>1894</v>
      </c>
      <c r="B21" s="81" t="s">
        <v>121</v>
      </c>
      <c r="C21" s="81" t="s">
        <v>377</v>
      </c>
      <c r="D21" s="83"/>
      <c r="E21" s="83" t="s">
        <v>136</v>
      </c>
      <c r="F21" s="83"/>
      <c r="G21" s="83"/>
      <c r="H21" s="83"/>
      <c r="I21" s="128"/>
      <c r="J21" s="83"/>
      <c r="K21" s="83"/>
      <c r="L21" s="46" t="s">
        <v>77</v>
      </c>
      <c r="M21" s="83"/>
      <c r="N21" s="83"/>
      <c r="O21" s="129"/>
      <c r="P21" s="80" t="str">
        <f t="shared" si="2"/>
        <v/>
      </c>
      <c r="Q21" s="61" t="str">
        <f t="shared" si="3"/>
        <v/>
      </c>
      <c r="R21" s="61" t="str">
        <f t="shared" si="0"/>
        <v>______</v>
      </c>
      <c r="T21" s="64" t="str">
        <f t="shared" si="1"/>
        <v xml:space="preserve">     </v>
      </c>
    </row>
    <row r="22" spans="1:22" x14ac:dyDescent="0.25">
      <c r="A22" s="120" t="s">
        <v>1894</v>
      </c>
      <c r="B22" s="81" t="s">
        <v>119</v>
      </c>
      <c r="C22" s="81" t="s">
        <v>377</v>
      </c>
      <c r="D22" s="83"/>
      <c r="E22" s="83" t="s">
        <v>136</v>
      </c>
      <c r="F22" s="83" t="s">
        <v>157</v>
      </c>
      <c r="G22" s="87" t="s">
        <v>383</v>
      </c>
      <c r="H22" s="83" t="s">
        <v>40</v>
      </c>
      <c r="I22" s="128" t="s">
        <v>370</v>
      </c>
      <c r="J22" s="83" t="s">
        <v>107</v>
      </c>
      <c r="K22" s="83" t="s">
        <v>13</v>
      </c>
      <c r="L22" s="45" t="s">
        <v>372</v>
      </c>
      <c r="M22" s="83" t="s">
        <v>137</v>
      </c>
      <c r="N22" s="83" t="s">
        <v>375</v>
      </c>
      <c r="O22" s="129" t="str">
        <f>R22</f>
        <v>MSKP_DPS_-_B-8_002_SITUACE_00</v>
      </c>
      <c r="P22" s="80" t="str">
        <f t="shared" si="2"/>
        <v>-</v>
      </c>
      <c r="Q22" s="61" t="str">
        <f t="shared" si="3"/>
        <v>B-8</v>
      </c>
      <c r="R22" s="61" t="str">
        <f t="shared" si="0"/>
        <v>MSKP_DPS_-_B-8_002_SITUACE_00</v>
      </c>
      <c r="S22" s="52" t="s">
        <v>77</v>
      </c>
      <c r="T22" s="64" t="str">
        <f t="shared" si="1"/>
        <v>MSKP DPS - B.8 002 00</v>
      </c>
    </row>
    <row r="23" spans="1:22" x14ac:dyDescent="0.25">
      <c r="A23" s="120" t="s">
        <v>1894</v>
      </c>
      <c r="B23" s="81" t="s">
        <v>115</v>
      </c>
      <c r="C23" s="81" t="s">
        <v>377</v>
      </c>
      <c r="D23" s="83"/>
      <c r="E23" s="83" t="s">
        <v>136</v>
      </c>
      <c r="F23" s="109"/>
      <c r="G23" s="109"/>
      <c r="H23" s="109"/>
      <c r="I23" s="114"/>
      <c r="J23" s="109"/>
      <c r="K23" s="109"/>
      <c r="L23" s="63"/>
      <c r="M23" s="109"/>
      <c r="N23" s="109"/>
      <c r="O23" s="63"/>
      <c r="P23" s="80" t="str">
        <f t="shared" si="2"/>
        <v/>
      </c>
      <c r="Q23" s="61" t="str">
        <f t="shared" si="3"/>
        <v/>
      </c>
      <c r="R23" s="61" t="str">
        <f t="shared" si="0"/>
        <v>______</v>
      </c>
      <c r="T23" s="64" t="str">
        <f t="shared" si="1"/>
        <v xml:space="preserve">     </v>
      </c>
    </row>
    <row r="24" spans="1:22" s="161" customFormat="1" x14ac:dyDescent="0.25">
      <c r="A24" s="164"/>
      <c r="B24" s="165" t="s">
        <v>117</v>
      </c>
      <c r="C24" s="165" t="s">
        <v>377</v>
      </c>
      <c r="D24" s="157"/>
      <c r="E24" s="166" t="s">
        <v>136</v>
      </c>
      <c r="F24" s="159"/>
      <c r="G24" s="159"/>
      <c r="H24" s="159"/>
      <c r="I24" s="167" t="s">
        <v>373</v>
      </c>
      <c r="J24" s="159"/>
      <c r="K24" s="159"/>
      <c r="L24" s="185" t="s">
        <v>374</v>
      </c>
      <c r="M24" s="185"/>
      <c r="N24" s="185"/>
      <c r="O24" s="185"/>
      <c r="P24" s="163" t="str">
        <f t="shared" si="2"/>
        <v/>
      </c>
      <c r="Q24" s="161" t="str">
        <f t="shared" si="3"/>
        <v>B-8-1</v>
      </c>
      <c r="R24" s="161" t="str">
        <f t="shared" si="0"/>
        <v>___B-8-1___</v>
      </c>
      <c r="S24" s="162"/>
      <c r="T24" s="161" t="str">
        <f t="shared" si="1"/>
        <v xml:space="preserve">   B.8.1  </v>
      </c>
    </row>
    <row r="25" spans="1:22" x14ac:dyDescent="0.25">
      <c r="B25" s="81" t="s">
        <v>121</v>
      </c>
      <c r="C25" s="81" t="s">
        <v>377</v>
      </c>
      <c r="D25" s="83"/>
      <c r="E25" s="83" t="s">
        <v>136</v>
      </c>
      <c r="F25" s="83"/>
      <c r="G25" s="83"/>
      <c r="H25" s="83"/>
      <c r="I25" s="128"/>
      <c r="J25" s="83"/>
      <c r="K25" s="83"/>
      <c r="L25" s="46" t="s">
        <v>30</v>
      </c>
      <c r="M25" s="83"/>
      <c r="N25" s="83"/>
      <c r="O25" s="129"/>
      <c r="P25" s="80" t="str">
        <f t="shared" si="2"/>
        <v/>
      </c>
      <c r="Q25" s="61" t="str">
        <f t="shared" si="3"/>
        <v/>
      </c>
      <c r="R25" s="61" t="str">
        <f t="shared" si="0"/>
        <v>______</v>
      </c>
      <c r="T25" s="64" t="str">
        <f t="shared" si="1"/>
        <v xml:space="preserve">     </v>
      </c>
    </row>
    <row r="26" spans="1:22" ht="22.5" x14ac:dyDescent="0.25">
      <c r="B26" s="81" t="s">
        <v>119</v>
      </c>
      <c r="C26" s="81" t="s">
        <v>377</v>
      </c>
      <c r="D26" s="83"/>
      <c r="E26" s="83" t="s">
        <v>136</v>
      </c>
      <c r="F26" s="83" t="s">
        <v>157</v>
      </c>
      <c r="G26" s="87" t="s">
        <v>383</v>
      </c>
      <c r="H26" s="83" t="s">
        <v>40</v>
      </c>
      <c r="I26" s="128" t="s">
        <v>373</v>
      </c>
      <c r="J26" s="83" t="s">
        <v>10</v>
      </c>
      <c r="K26" s="83" t="s">
        <v>13</v>
      </c>
      <c r="L26" s="45" t="s">
        <v>376</v>
      </c>
      <c r="M26" s="83" t="s">
        <v>137</v>
      </c>
      <c r="N26" s="83" t="s">
        <v>40</v>
      </c>
      <c r="O26" s="129" t="str">
        <f>R26</f>
        <v>MSKP_DPS_-_B-8-1_001_BOZP_00</v>
      </c>
      <c r="P26" s="80" t="str">
        <f t="shared" si="2"/>
        <v>-</v>
      </c>
      <c r="Q26" s="61" t="str">
        <f t="shared" si="3"/>
        <v>B-8-1</v>
      </c>
      <c r="R26" s="61" t="str">
        <f t="shared" si="0"/>
        <v>MSKP_DPS_-_B-8-1_001_BOZP_00</v>
      </c>
      <c r="S26" s="52" t="s">
        <v>374</v>
      </c>
      <c r="T26" s="64" t="str">
        <f t="shared" si="1"/>
        <v>MSKP DPS - B.8.1 001 00</v>
      </c>
    </row>
    <row r="27" spans="1:22" x14ac:dyDescent="0.25">
      <c r="B27" s="81" t="s">
        <v>115</v>
      </c>
      <c r="C27" s="81" t="s">
        <v>232</v>
      </c>
      <c r="D27" s="83"/>
      <c r="E27" s="87" t="s">
        <v>384</v>
      </c>
      <c r="F27" s="109"/>
      <c r="G27" s="109"/>
      <c r="H27" s="109"/>
      <c r="I27" s="114"/>
      <c r="J27" s="109"/>
      <c r="K27" s="109"/>
      <c r="L27" s="63"/>
      <c r="M27" s="109"/>
      <c r="N27" s="109"/>
      <c r="O27" s="63"/>
      <c r="P27" s="80" t="str">
        <f t="shared" si="2"/>
        <v/>
      </c>
      <c r="Q27" s="61" t="str">
        <f t="shared" si="3"/>
        <v/>
      </c>
      <c r="R27" s="61" t="str">
        <f t="shared" si="0"/>
        <v>______</v>
      </c>
      <c r="T27" s="64" t="str">
        <f t="shared" si="1"/>
        <v xml:space="preserve">     </v>
      </c>
    </row>
    <row r="28" spans="1:22" s="169" customFormat="1" x14ac:dyDescent="0.25">
      <c r="A28" s="155" t="s">
        <v>608</v>
      </c>
      <c r="B28" s="156" t="s">
        <v>117</v>
      </c>
      <c r="C28" s="156" t="s">
        <v>232</v>
      </c>
      <c r="D28" s="157"/>
      <c r="E28" s="158" t="s">
        <v>384</v>
      </c>
      <c r="F28" s="159"/>
      <c r="G28" s="159"/>
      <c r="H28" s="159"/>
      <c r="I28" s="160" t="s">
        <v>23</v>
      </c>
      <c r="J28" s="159"/>
      <c r="K28" s="159"/>
      <c r="L28" s="185" t="s">
        <v>56</v>
      </c>
      <c r="M28" s="185"/>
      <c r="N28" s="185"/>
      <c r="O28" s="185"/>
      <c r="P28" s="163" t="str">
        <f t="shared" si="2"/>
        <v/>
      </c>
      <c r="Q28" s="161" t="str">
        <f>SUBSTITUTE(I28,".","")</f>
        <v>C</v>
      </c>
      <c r="R28" s="161" t="str">
        <f t="shared" si="0"/>
        <v>___C___</v>
      </c>
      <c r="S28" s="168"/>
      <c r="T28" s="161" t="str">
        <f t="shared" si="1"/>
        <v xml:space="preserve">   C  </v>
      </c>
    </row>
    <row r="29" spans="1:22" s="84" customFormat="1" x14ac:dyDescent="0.25">
      <c r="A29" s="112" t="s">
        <v>608</v>
      </c>
      <c r="B29" s="62" t="s">
        <v>119</v>
      </c>
      <c r="C29" s="62" t="s">
        <v>232</v>
      </c>
      <c r="D29" s="87"/>
      <c r="E29" s="87" t="s">
        <v>384</v>
      </c>
      <c r="F29" s="87" t="s">
        <v>157</v>
      </c>
      <c r="G29" s="87" t="s">
        <v>383</v>
      </c>
      <c r="H29" s="87" t="s">
        <v>40</v>
      </c>
      <c r="I29" s="102" t="s">
        <v>23</v>
      </c>
      <c r="J29" s="87" t="s">
        <v>378</v>
      </c>
      <c r="K29" s="87" t="s">
        <v>13</v>
      </c>
      <c r="L29" s="138" t="s">
        <v>1034</v>
      </c>
      <c r="M29" s="87" t="s">
        <v>471</v>
      </c>
      <c r="N29" s="87" t="s">
        <v>1035</v>
      </c>
      <c r="O29" s="51" t="str">
        <f t="shared" ref="O29" si="4">R29</f>
        <v>MSKP_DPS_-_C_1_SITKATASTR_00</v>
      </c>
      <c r="P29" s="140" t="str">
        <f t="shared" si="2"/>
        <v>-</v>
      </c>
      <c r="Q29" s="84" t="str">
        <f>SUBSTITUTE(I29,".","")</f>
        <v>C</v>
      </c>
      <c r="R29" s="84" t="str">
        <f t="shared" si="0"/>
        <v>MSKP_DPS_-_C_1_SITKATASTR_00</v>
      </c>
      <c r="S29" s="85" t="s">
        <v>140</v>
      </c>
      <c r="T29" s="86" t="str">
        <f t="shared" si="1"/>
        <v>MSKP DPS - C 1 00</v>
      </c>
      <c r="U29" s="86"/>
      <c r="V29" s="86"/>
    </row>
    <row r="30" spans="1:22" s="84" customFormat="1" x14ac:dyDescent="0.25">
      <c r="A30" s="112" t="s">
        <v>608</v>
      </c>
      <c r="B30" s="62" t="s">
        <v>119</v>
      </c>
      <c r="C30" s="62" t="s">
        <v>232</v>
      </c>
      <c r="D30" s="87"/>
      <c r="E30" s="87" t="s">
        <v>384</v>
      </c>
      <c r="F30" s="87" t="s">
        <v>157</v>
      </c>
      <c r="G30" s="87" t="s">
        <v>383</v>
      </c>
      <c r="H30" s="87" t="s">
        <v>40</v>
      </c>
      <c r="I30" s="102" t="s">
        <v>23</v>
      </c>
      <c r="J30" s="87" t="s">
        <v>379</v>
      </c>
      <c r="K30" s="87" t="s">
        <v>13</v>
      </c>
      <c r="L30" s="138" t="s">
        <v>138</v>
      </c>
      <c r="M30" s="87" t="s">
        <v>471</v>
      </c>
      <c r="N30" s="87" t="s">
        <v>139</v>
      </c>
      <c r="O30" s="51" t="str">
        <f t="shared" ref="O30" si="5">R30</f>
        <v>MSKP_DPS_-_C_2_SIT KOO_00</v>
      </c>
      <c r="P30" s="140" t="str">
        <f t="shared" si="2"/>
        <v>-</v>
      </c>
      <c r="Q30" s="84" t="str">
        <f>SUBSTITUTE(I30,".","")</f>
        <v>C</v>
      </c>
      <c r="R30" s="84" t="str">
        <f t="shared" si="0"/>
        <v>MSKP_DPS_-_C_2_SIT KOO_00</v>
      </c>
      <c r="S30" s="85" t="s">
        <v>111</v>
      </c>
      <c r="T30" s="86" t="str">
        <f t="shared" si="1"/>
        <v>MSKP DPS - C 2 00</v>
      </c>
      <c r="U30" s="86"/>
      <c r="V30" s="86"/>
    </row>
    <row r="31" spans="1:22" s="84" customFormat="1" x14ac:dyDescent="0.25">
      <c r="A31" s="112" t="s">
        <v>608</v>
      </c>
      <c r="B31" s="62" t="s">
        <v>115</v>
      </c>
      <c r="C31" s="62" t="s">
        <v>232</v>
      </c>
      <c r="D31" s="87"/>
      <c r="E31" s="87" t="s">
        <v>384</v>
      </c>
      <c r="F31" s="88"/>
      <c r="G31" s="88"/>
      <c r="H31" s="88"/>
      <c r="I31" s="89"/>
      <c r="J31" s="88"/>
      <c r="K31" s="88"/>
      <c r="L31" s="47"/>
      <c r="M31" s="88"/>
      <c r="N31" s="88"/>
      <c r="O31" s="47"/>
      <c r="P31" s="140" t="str">
        <f t="shared" si="2"/>
        <v/>
      </c>
      <c r="Q31" s="84" t="str">
        <f>SUBSTITUTE(I31,".","")</f>
        <v/>
      </c>
      <c r="R31" s="84" t="str">
        <f t="shared" si="0"/>
        <v>______</v>
      </c>
      <c r="S31" s="85"/>
      <c r="T31" s="86" t="str">
        <f t="shared" si="1"/>
        <v xml:space="preserve">     </v>
      </c>
      <c r="U31" s="86"/>
      <c r="V31" s="86"/>
    </row>
    <row r="32" spans="1:22" s="169" customFormat="1" x14ac:dyDescent="0.25">
      <c r="A32" s="155" t="s">
        <v>624</v>
      </c>
      <c r="B32" s="156" t="s">
        <v>117</v>
      </c>
      <c r="C32" s="156" t="s">
        <v>232</v>
      </c>
      <c r="D32" s="157"/>
      <c r="E32" s="158" t="s">
        <v>384</v>
      </c>
      <c r="F32" s="159"/>
      <c r="G32" s="159"/>
      <c r="H32" s="159"/>
      <c r="I32" s="160" t="s">
        <v>24</v>
      </c>
      <c r="J32" s="159"/>
      <c r="K32" s="159"/>
      <c r="L32" s="174" t="s">
        <v>57</v>
      </c>
      <c r="M32" s="174"/>
      <c r="N32" s="174"/>
      <c r="O32" s="174"/>
      <c r="P32" s="163" t="str">
        <f t="shared" si="2"/>
        <v/>
      </c>
      <c r="Q32" s="161" t="str">
        <f>SUBSTITUTE(I32,".","")</f>
        <v>D</v>
      </c>
      <c r="R32" s="161" t="str">
        <f t="shared" si="0"/>
        <v>___D___</v>
      </c>
      <c r="S32" s="168"/>
      <c r="T32" s="161" t="str">
        <f t="shared" si="1"/>
        <v xml:space="preserve">   D  </v>
      </c>
    </row>
    <row r="33" spans="1:22" s="84" customFormat="1" x14ac:dyDescent="0.25">
      <c r="A33" s="112" t="s">
        <v>624</v>
      </c>
      <c r="B33" s="62" t="s">
        <v>115</v>
      </c>
      <c r="C33" s="62" t="s">
        <v>232</v>
      </c>
      <c r="D33" s="83"/>
      <c r="E33" s="87" t="s">
        <v>384</v>
      </c>
      <c r="F33" s="92"/>
      <c r="G33" s="92"/>
      <c r="H33" s="92"/>
      <c r="I33" s="93"/>
      <c r="J33" s="92"/>
      <c r="K33" s="92"/>
      <c r="L33" s="49"/>
      <c r="M33" s="92"/>
      <c r="N33" s="92"/>
      <c r="O33" s="49"/>
      <c r="P33" s="80" t="str">
        <f t="shared" si="2"/>
        <v/>
      </c>
      <c r="Q33" s="61" t="str">
        <f>SUBSTITUTE(I33,".","-")</f>
        <v/>
      </c>
      <c r="R33" s="61" t="str">
        <f t="shared" si="0"/>
        <v>______</v>
      </c>
      <c r="S33" s="85"/>
      <c r="T33" s="64" t="str">
        <f t="shared" si="1"/>
        <v xml:space="preserve">     </v>
      </c>
      <c r="U33" s="86"/>
      <c r="V33" s="86"/>
    </row>
    <row r="34" spans="1:22" s="169" customFormat="1" ht="22.5" x14ac:dyDescent="0.25">
      <c r="A34" s="155" t="s">
        <v>624</v>
      </c>
      <c r="B34" s="156" t="s">
        <v>116</v>
      </c>
      <c r="C34" s="156" t="s">
        <v>232</v>
      </c>
      <c r="D34" s="157"/>
      <c r="E34" s="158" t="s">
        <v>384</v>
      </c>
      <c r="F34" s="170"/>
      <c r="G34" s="170"/>
      <c r="H34" s="170" t="s">
        <v>65</v>
      </c>
      <c r="I34" s="171"/>
      <c r="J34" s="170"/>
      <c r="K34" s="170"/>
      <c r="L34" s="177" t="s">
        <v>64</v>
      </c>
      <c r="M34" s="177"/>
      <c r="N34" s="177"/>
      <c r="O34" s="172" t="s">
        <v>66</v>
      </c>
      <c r="P34" s="163" t="str">
        <f t="shared" si="2"/>
        <v>ČÍSLO SO</v>
      </c>
      <c r="Q34" s="161" t="str">
        <f>SUBSTITUTE(I34,".","-")</f>
        <v/>
      </c>
      <c r="R34" s="161" t="str">
        <f t="shared" si="0"/>
        <v>__ČÍSLO SO____</v>
      </c>
      <c r="S34" s="168"/>
      <c r="T34" s="161" t="str">
        <f t="shared" si="1"/>
        <v xml:space="preserve">  ČÍSLO SO   </v>
      </c>
    </row>
    <row r="35" spans="1:22" s="86" customFormat="1" x14ac:dyDescent="0.25">
      <c r="A35" s="112" t="s">
        <v>624</v>
      </c>
      <c r="B35" s="62" t="s">
        <v>115</v>
      </c>
      <c r="C35" s="62" t="s">
        <v>232</v>
      </c>
      <c r="D35" s="83"/>
      <c r="E35" s="87" t="s">
        <v>384</v>
      </c>
      <c r="F35" s="88"/>
      <c r="G35" s="88"/>
      <c r="H35" s="88"/>
      <c r="I35" s="89"/>
      <c r="J35" s="88"/>
      <c r="K35" s="88"/>
      <c r="L35" s="47"/>
      <c r="M35" s="88"/>
      <c r="N35" s="88"/>
      <c r="O35" s="47"/>
      <c r="P35" s="80" t="str">
        <f t="shared" si="2"/>
        <v/>
      </c>
      <c r="Q35" s="61" t="str">
        <f>SUBSTITUTE(I35,".","-")</f>
        <v/>
      </c>
      <c r="R35" s="61" t="str">
        <f t="shared" si="0"/>
        <v>______</v>
      </c>
      <c r="S35" s="85"/>
      <c r="T35" s="64" t="str">
        <f t="shared" si="1"/>
        <v xml:space="preserve">     </v>
      </c>
    </row>
    <row r="36" spans="1:22" s="86" customFormat="1" x14ac:dyDescent="0.25">
      <c r="A36" s="112" t="s">
        <v>624</v>
      </c>
      <c r="B36" s="62" t="s">
        <v>118</v>
      </c>
      <c r="C36" s="62" t="s">
        <v>232</v>
      </c>
      <c r="D36" s="110"/>
      <c r="E36" s="87" t="s">
        <v>384</v>
      </c>
      <c r="F36" s="90"/>
      <c r="G36" s="90"/>
      <c r="H36" s="90"/>
      <c r="I36" s="91" t="s">
        <v>11</v>
      </c>
      <c r="J36" s="90"/>
      <c r="K36" s="90"/>
      <c r="L36" s="48" t="s">
        <v>63</v>
      </c>
      <c r="M36" s="90"/>
      <c r="N36" s="90"/>
      <c r="O36" s="48"/>
      <c r="P36" s="80" t="str">
        <f t="shared" si="2"/>
        <v/>
      </c>
      <c r="Q36" s="61" t="str">
        <f>SUBSTITUTE(I36,".","")</f>
        <v>D1</v>
      </c>
      <c r="R36" s="61" t="str">
        <f t="shared" si="0"/>
        <v>___D1___</v>
      </c>
      <c r="S36" s="85"/>
      <c r="T36" s="64" t="str">
        <f t="shared" si="1"/>
        <v xml:space="preserve">   D1  </v>
      </c>
    </row>
    <row r="37" spans="1:22" s="86" customFormat="1" x14ac:dyDescent="0.25">
      <c r="A37" s="112" t="s">
        <v>624</v>
      </c>
      <c r="B37" s="62" t="s">
        <v>115</v>
      </c>
      <c r="C37" s="62" t="s">
        <v>232</v>
      </c>
      <c r="D37" s="83"/>
      <c r="E37" s="87" t="s">
        <v>384</v>
      </c>
      <c r="F37" s="92"/>
      <c r="G37" s="92"/>
      <c r="H37" s="92"/>
      <c r="I37" s="93"/>
      <c r="J37" s="92"/>
      <c r="K37" s="92"/>
      <c r="L37" s="49"/>
      <c r="M37" s="92"/>
      <c r="N37" s="92"/>
      <c r="O37" s="49"/>
      <c r="P37" s="80" t="str">
        <f t="shared" si="2"/>
        <v/>
      </c>
      <c r="Q37" s="61" t="str">
        <f>SUBSTITUTE(I37,".","-")</f>
        <v/>
      </c>
      <c r="R37" s="61" t="str">
        <f t="shared" si="0"/>
        <v>______</v>
      </c>
      <c r="S37" s="85"/>
      <c r="T37" s="64" t="str">
        <f t="shared" si="1"/>
        <v xml:space="preserve">     </v>
      </c>
    </row>
    <row r="38" spans="1:22" s="86" customFormat="1" ht="22.5" x14ac:dyDescent="0.25">
      <c r="A38" s="112" t="s">
        <v>624</v>
      </c>
      <c r="B38" s="62" t="s">
        <v>114</v>
      </c>
      <c r="C38" s="62" t="s">
        <v>232</v>
      </c>
      <c r="D38" s="110"/>
      <c r="E38" s="87" t="s">
        <v>384</v>
      </c>
      <c r="F38" s="94"/>
      <c r="G38" s="94"/>
      <c r="H38" s="94" t="s">
        <v>67</v>
      </c>
      <c r="I38" s="95"/>
      <c r="J38" s="94"/>
      <c r="K38" s="94"/>
      <c r="L38" s="50" t="s">
        <v>229</v>
      </c>
      <c r="M38" s="94"/>
      <c r="N38" s="94"/>
      <c r="O38" s="50" t="s">
        <v>230</v>
      </c>
      <c r="P38" s="80" t="str">
        <f>SUBSTITUTE(H38,".",)</f>
        <v>SO101</v>
      </c>
      <c r="Q38" s="61" t="str">
        <f>SUBSTITUTE(I38,".","-")</f>
        <v/>
      </c>
      <c r="R38" s="61" t="str">
        <f t="shared" si="0"/>
        <v>__SO101____</v>
      </c>
      <c r="S38" s="85"/>
      <c r="T38" s="64" t="str">
        <f t="shared" si="1"/>
        <v xml:space="preserve">  SO.101   </v>
      </c>
    </row>
    <row r="39" spans="1:22" s="86" customFormat="1" x14ac:dyDescent="0.25">
      <c r="A39" s="112" t="s">
        <v>624</v>
      </c>
      <c r="B39" s="62" t="s">
        <v>115</v>
      </c>
      <c r="C39" s="62" t="s">
        <v>232</v>
      </c>
      <c r="D39" s="83"/>
      <c r="E39" s="87" t="s">
        <v>384</v>
      </c>
      <c r="F39" s="92"/>
      <c r="G39" s="92"/>
      <c r="H39" s="92"/>
      <c r="I39" s="93"/>
      <c r="J39" s="92"/>
      <c r="K39" s="92"/>
      <c r="L39" s="49"/>
      <c r="M39" s="92"/>
      <c r="N39" s="92"/>
      <c r="O39" s="49"/>
      <c r="P39" s="80" t="str">
        <f>SUBSTITUTE(H39,".","-")</f>
        <v/>
      </c>
      <c r="Q39" s="61" t="str">
        <f>SUBSTITUTE(I39,".","-")</f>
        <v/>
      </c>
      <c r="R39" s="61" t="str">
        <f t="shared" si="0"/>
        <v>______</v>
      </c>
      <c r="S39" s="85"/>
      <c r="T39" s="64" t="str">
        <f t="shared" si="1"/>
        <v xml:space="preserve">     </v>
      </c>
    </row>
    <row r="40" spans="1:22" s="86" customFormat="1" x14ac:dyDescent="0.25">
      <c r="A40" s="112" t="s">
        <v>624</v>
      </c>
      <c r="B40" s="62" t="s">
        <v>120</v>
      </c>
      <c r="C40" s="62" t="s">
        <v>232</v>
      </c>
      <c r="D40" s="110"/>
      <c r="E40" s="87" t="s">
        <v>384</v>
      </c>
      <c r="F40" s="94"/>
      <c r="G40" s="94"/>
      <c r="H40" s="94"/>
      <c r="I40" s="95" t="s">
        <v>12</v>
      </c>
      <c r="J40" s="94"/>
      <c r="K40" s="94"/>
      <c r="L40" s="175" t="s">
        <v>1020</v>
      </c>
      <c r="M40" s="175"/>
      <c r="N40" s="94"/>
      <c r="O40" s="50"/>
      <c r="P40" s="80" t="str">
        <f>SUBSTITUTE(H40,".","-")</f>
        <v/>
      </c>
      <c r="Q40" s="61" t="str">
        <f>SUBSTITUTE(I40,".","")</f>
        <v>D11</v>
      </c>
      <c r="R40" s="61" t="str">
        <f t="shared" si="0"/>
        <v>___D11___</v>
      </c>
      <c r="S40" s="85"/>
      <c r="T40" s="64" t="str">
        <f t="shared" si="1"/>
        <v xml:space="preserve">   D.1.1  </v>
      </c>
    </row>
    <row r="41" spans="1:22" s="84" customFormat="1" x14ac:dyDescent="0.25">
      <c r="A41" s="112" t="s">
        <v>624</v>
      </c>
      <c r="B41" s="62" t="s">
        <v>121</v>
      </c>
      <c r="C41" s="62" t="s">
        <v>232</v>
      </c>
      <c r="D41" s="87"/>
      <c r="E41" s="87" t="s">
        <v>384</v>
      </c>
      <c r="F41" s="87"/>
      <c r="G41" s="87"/>
      <c r="H41" s="87"/>
      <c r="I41" s="102"/>
      <c r="J41" s="87"/>
      <c r="K41" s="87"/>
      <c r="L41" s="103" t="s">
        <v>30</v>
      </c>
      <c r="M41" s="87"/>
      <c r="N41" s="87"/>
      <c r="O41" s="51"/>
      <c r="P41" s="80" t="str">
        <f>SUBSTITUTE(H41,".","-")</f>
        <v/>
      </c>
      <c r="Q41" s="61" t="str">
        <f>SUBSTITUTE(I41,".","-")</f>
        <v/>
      </c>
      <c r="R41" s="61" t="str">
        <f t="shared" si="0"/>
        <v>______</v>
      </c>
      <c r="S41" s="85"/>
      <c r="T41" s="64" t="str">
        <f t="shared" si="1"/>
        <v xml:space="preserve">     </v>
      </c>
      <c r="U41" s="86"/>
      <c r="V41" s="86"/>
    </row>
    <row r="42" spans="1:22" s="84" customFormat="1" x14ac:dyDescent="0.25">
      <c r="A42" s="112" t="s">
        <v>624</v>
      </c>
      <c r="B42" s="62" t="s">
        <v>122</v>
      </c>
      <c r="C42" s="62" t="s">
        <v>232</v>
      </c>
      <c r="D42" s="87"/>
      <c r="E42" s="87" t="s">
        <v>384</v>
      </c>
      <c r="F42" s="87" t="s">
        <v>157</v>
      </c>
      <c r="G42" s="87" t="s">
        <v>383</v>
      </c>
      <c r="H42" s="87" t="s">
        <v>67</v>
      </c>
      <c r="I42" s="102" t="s">
        <v>12</v>
      </c>
      <c r="J42" s="87" t="s">
        <v>10</v>
      </c>
      <c r="K42" s="87" t="s">
        <v>13</v>
      </c>
      <c r="L42" s="138" t="s">
        <v>14</v>
      </c>
      <c r="M42" s="87" t="s">
        <v>471</v>
      </c>
      <c r="N42" s="87" t="s">
        <v>40</v>
      </c>
      <c r="O42" s="51" t="str">
        <f>SUBSTITUTE(R42,"-","",3)</f>
        <v>MSKP_DPS_SO101_D11_001_TZ_00</v>
      </c>
      <c r="P42" s="140" t="str">
        <f>SUBSTITUTE(H42,".",)</f>
        <v>SO101</v>
      </c>
      <c r="Q42" s="84" t="str">
        <f>SUBSTITUTE(I42,".","")</f>
        <v>D11</v>
      </c>
      <c r="R42" s="84" t="str">
        <f t="shared" si="0"/>
        <v>MSKP_DPS_SO101_D11_001_TZ_00</v>
      </c>
      <c r="S42" s="85" t="s">
        <v>15</v>
      </c>
      <c r="T42" s="86" t="str">
        <f t="shared" si="1"/>
        <v>MSKP DPS SO.101 D.1.1 001 00</v>
      </c>
      <c r="U42" s="86"/>
      <c r="V42" s="86"/>
    </row>
    <row r="43" spans="1:22" s="84" customFormat="1" x14ac:dyDescent="0.25">
      <c r="A43" s="112" t="s">
        <v>624</v>
      </c>
      <c r="B43" s="62" t="s">
        <v>122</v>
      </c>
      <c r="C43" s="62" t="s">
        <v>232</v>
      </c>
      <c r="D43" s="87"/>
      <c r="E43" s="87" t="s">
        <v>384</v>
      </c>
      <c r="F43" s="87" t="s">
        <v>157</v>
      </c>
      <c r="G43" s="87" t="s">
        <v>383</v>
      </c>
      <c r="H43" s="87" t="s">
        <v>67</v>
      </c>
      <c r="I43" s="102" t="s">
        <v>12</v>
      </c>
      <c r="J43" s="87" t="s">
        <v>107</v>
      </c>
      <c r="K43" s="87" t="s">
        <v>13</v>
      </c>
      <c r="L43" s="138" t="s">
        <v>108</v>
      </c>
      <c r="M43" s="87" t="s">
        <v>471</v>
      </c>
      <c r="N43" s="87" t="s">
        <v>40</v>
      </c>
      <c r="O43" s="51" t="str">
        <f t="shared" ref="O43:O143" si="6">SUBSTITUTE(R43,"-","",3)</f>
        <v>MSKP_DPS_SO101_D11_002_SKLADBY_00</v>
      </c>
      <c r="P43" s="140" t="str">
        <f>SUBSTITUTE(H43,".",)</f>
        <v>SO101</v>
      </c>
      <c r="Q43" s="84" t="str">
        <f>SUBSTITUTE(I43,".","")</f>
        <v>D11</v>
      </c>
      <c r="R43" s="84" t="str">
        <f t="shared" si="0"/>
        <v>MSKP_DPS_SO101_D11_002_SKLADBY_00</v>
      </c>
      <c r="S43" s="85" t="s">
        <v>109</v>
      </c>
      <c r="T43" s="86" t="str">
        <f t="shared" si="1"/>
        <v>MSKP DPS SO.101 D.1.1 002 00</v>
      </c>
      <c r="U43" s="86"/>
      <c r="V43" s="86"/>
    </row>
    <row r="44" spans="1:22" s="84" customFormat="1" x14ac:dyDescent="0.25">
      <c r="A44" s="112" t="s">
        <v>624</v>
      </c>
      <c r="B44" s="62" t="s">
        <v>122</v>
      </c>
      <c r="C44" s="62" t="s">
        <v>232</v>
      </c>
      <c r="D44" s="87"/>
      <c r="E44" s="87" t="s">
        <v>384</v>
      </c>
      <c r="F44" s="87" t="s">
        <v>157</v>
      </c>
      <c r="G44" s="87" t="s">
        <v>383</v>
      </c>
      <c r="H44" s="87" t="s">
        <v>67</v>
      </c>
      <c r="I44" s="102" t="s">
        <v>12</v>
      </c>
      <c r="J44" s="87" t="s">
        <v>265</v>
      </c>
      <c r="K44" s="87" t="s">
        <v>13</v>
      </c>
      <c r="L44" s="138" t="s">
        <v>387</v>
      </c>
      <c r="M44" s="87" t="s">
        <v>471</v>
      </c>
      <c r="N44" s="87" t="s">
        <v>40</v>
      </c>
      <c r="O44" s="51" t="str">
        <f t="shared" ref="O44" si="7">SUBSTITUTE(R44,"-","",3)</f>
        <v>MSKP_DPS_SO101_D11_003_MISTNOSTI_00</v>
      </c>
      <c r="P44" s="140" t="str">
        <f>SUBSTITUTE(H44,".",)</f>
        <v>SO101</v>
      </c>
      <c r="Q44" s="84" t="str">
        <f>SUBSTITUTE(I44,".","")</f>
        <v>D11</v>
      </c>
      <c r="R44" s="84" t="str">
        <f t="shared" ref="R44:R81" si="8">CONCATENATE(F44,"_",G44,"_",P44,"_",Q44,"_",J44,"_",S44,"_",K44)</f>
        <v>MSKP_DPS_SO101_D11_003_MISTNOSTI_00</v>
      </c>
      <c r="S44" s="85" t="s">
        <v>390</v>
      </c>
      <c r="T44" s="86" t="str">
        <f t="shared" ref="T44:T81" si="9">CONCATENATE(F44," ",G44," ",H44," ",I44," ",J44," ",K44)</f>
        <v>MSKP DPS SO.101 D.1.1 003 00</v>
      </c>
      <c r="U44" s="86"/>
      <c r="V44" s="86"/>
    </row>
    <row r="45" spans="1:22" s="84" customFormat="1" x14ac:dyDescent="0.25">
      <c r="A45" s="112" t="s">
        <v>624</v>
      </c>
      <c r="B45" s="62" t="s">
        <v>122</v>
      </c>
      <c r="C45" s="62" t="s">
        <v>232</v>
      </c>
      <c r="D45" s="87"/>
      <c r="E45" s="87" t="s">
        <v>384</v>
      </c>
      <c r="F45" s="87" t="s">
        <v>157</v>
      </c>
      <c r="G45" s="87" t="s">
        <v>383</v>
      </c>
      <c r="H45" s="87" t="s">
        <v>67</v>
      </c>
      <c r="I45" s="102" t="s">
        <v>12</v>
      </c>
      <c r="J45" s="87" t="s">
        <v>268</v>
      </c>
      <c r="K45" s="87" t="s">
        <v>13</v>
      </c>
      <c r="L45" s="138" t="s">
        <v>388</v>
      </c>
      <c r="M45" s="87" t="s">
        <v>471</v>
      </c>
      <c r="N45" s="87" t="s">
        <v>40</v>
      </c>
      <c r="O45" s="51" t="str">
        <f t="shared" ref="O45" si="10">SUBSTITUTE(R45,"-","",3)</f>
        <v>MSKP_DPS_SO101_D11_004_GENPOZN_00</v>
      </c>
      <c r="P45" s="140" t="str">
        <f>SUBSTITUTE(H45,".",)</f>
        <v>SO101</v>
      </c>
      <c r="Q45" s="84" t="str">
        <f>SUBSTITUTE(I45,".","")</f>
        <v>D11</v>
      </c>
      <c r="R45" s="84" t="str">
        <f t="shared" si="8"/>
        <v>MSKP_DPS_SO101_D11_004_GENPOZN_00</v>
      </c>
      <c r="S45" s="85" t="s">
        <v>389</v>
      </c>
      <c r="T45" s="86" t="str">
        <f t="shared" si="9"/>
        <v>MSKP DPS SO.101 D.1.1 004 00</v>
      </c>
      <c r="U45" s="86"/>
      <c r="V45" s="86"/>
    </row>
    <row r="46" spans="1:22" s="84" customFormat="1" ht="22.5" x14ac:dyDescent="0.25">
      <c r="A46" s="111"/>
      <c r="B46" s="62" t="s">
        <v>122</v>
      </c>
      <c r="C46" s="62" t="s">
        <v>232</v>
      </c>
      <c r="D46" s="87"/>
      <c r="E46" s="87" t="s">
        <v>384</v>
      </c>
      <c r="F46" s="87" t="s">
        <v>157</v>
      </c>
      <c r="G46" s="87" t="s">
        <v>383</v>
      </c>
      <c r="H46" s="87" t="s">
        <v>67</v>
      </c>
      <c r="I46" s="102" t="s">
        <v>12</v>
      </c>
      <c r="J46" s="87" t="s">
        <v>271</v>
      </c>
      <c r="K46" s="87" t="s">
        <v>13</v>
      </c>
      <c r="L46" s="138" t="s">
        <v>407</v>
      </c>
      <c r="M46" s="87" t="s">
        <v>471</v>
      </c>
      <c r="N46" s="87" t="s">
        <v>40</v>
      </c>
      <c r="O46" s="51" t="str">
        <f t="shared" ref="O46" si="11">SUBSTITUTE(R46,"-","",3)</f>
        <v>MSKP_DPS_SO101_D11_005_ARCHSTAND_00</v>
      </c>
      <c r="P46" s="140" t="str">
        <f>SUBSTITUTE(H46,".",)</f>
        <v>SO101</v>
      </c>
      <c r="Q46" s="84" t="str">
        <f>SUBSTITUTE(I46,".","")</f>
        <v>D11</v>
      </c>
      <c r="R46" s="84" t="str">
        <f t="shared" si="8"/>
        <v>MSKP_DPS_SO101_D11_005_ARCHSTAND_00</v>
      </c>
      <c r="S46" s="85" t="s">
        <v>408</v>
      </c>
      <c r="T46" s="86" t="str">
        <f t="shared" si="9"/>
        <v>MSKP DPS SO.101 D.1.1 005 00</v>
      </c>
      <c r="U46" s="86"/>
      <c r="V46" s="86"/>
    </row>
    <row r="47" spans="1:22" s="84" customFormat="1" x14ac:dyDescent="0.25">
      <c r="A47" s="112" t="s">
        <v>609</v>
      </c>
      <c r="B47" s="62" t="s">
        <v>121</v>
      </c>
      <c r="C47" s="62" t="s">
        <v>232</v>
      </c>
      <c r="D47" s="87"/>
      <c r="E47" s="87" t="s">
        <v>384</v>
      </c>
      <c r="F47" s="87"/>
      <c r="G47" s="87"/>
      <c r="H47" s="87"/>
      <c r="I47" s="102"/>
      <c r="J47" s="87"/>
      <c r="K47" s="87"/>
      <c r="L47" s="103" t="s">
        <v>31</v>
      </c>
      <c r="M47" s="87"/>
      <c r="N47" s="87"/>
      <c r="O47" s="51"/>
      <c r="P47" s="140" t="str">
        <f>SUBSTITUTE(H47,".","-")</f>
        <v/>
      </c>
      <c r="Q47" s="84" t="str">
        <f>SUBSTITUTE(I47,".","-")</f>
        <v/>
      </c>
      <c r="R47" s="84" t="str">
        <f t="shared" si="8"/>
        <v>______</v>
      </c>
      <c r="S47" s="85"/>
      <c r="T47" s="86" t="str">
        <f t="shared" si="9"/>
        <v xml:space="preserve">     </v>
      </c>
      <c r="U47" s="86"/>
      <c r="V47" s="86"/>
    </row>
    <row r="48" spans="1:22" s="84" customFormat="1" ht="22.5" x14ac:dyDescent="0.25">
      <c r="A48" s="112" t="s">
        <v>609</v>
      </c>
      <c r="B48" s="62" t="s">
        <v>122</v>
      </c>
      <c r="C48" s="62" t="s">
        <v>232</v>
      </c>
      <c r="D48" s="87"/>
      <c r="E48" s="87" t="s">
        <v>384</v>
      </c>
      <c r="F48" s="87" t="s">
        <v>157</v>
      </c>
      <c r="G48" s="87" t="s">
        <v>383</v>
      </c>
      <c r="H48" s="87" t="s">
        <v>67</v>
      </c>
      <c r="I48" s="102" t="s">
        <v>12</v>
      </c>
      <c r="J48" s="87" t="s">
        <v>2189</v>
      </c>
      <c r="K48" s="87" t="s">
        <v>13</v>
      </c>
      <c r="L48" s="138" t="s">
        <v>415</v>
      </c>
      <c r="M48" s="87" t="s">
        <v>471</v>
      </c>
      <c r="N48" s="87" t="s">
        <v>110</v>
      </c>
      <c r="O48" s="51" t="str">
        <f t="shared" ref="O48" si="12">SUBSTITUTE(R48,"-","",3)</f>
        <v>MSKP_DPS_SO101_D11_196_VYKOPY_00</v>
      </c>
      <c r="P48" s="140" t="str">
        <f t="shared" ref="P48" si="13">SUBSTITUTE(H48,".",)</f>
        <v>SO101</v>
      </c>
      <c r="Q48" s="84" t="str">
        <f t="shared" ref="Q48" si="14">SUBSTITUTE(I48,".","")</f>
        <v>D11</v>
      </c>
      <c r="R48" s="84" t="str">
        <f t="shared" ref="R48" si="15">CONCATENATE(F48,"_",G48,"_",P48,"_",Q48,"_",J48,"_",S48,"_",K48)</f>
        <v>MSKP_DPS_SO101_D11_196_VYKOPY_00</v>
      </c>
      <c r="S48" s="85" t="s">
        <v>2190</v>
      </c>
      <c r="T48" s="86" t="str">
        <f t="shared" ref="T48" si="16">CONCATENATE(F48," ",G48," ",H48," ",I48," ",J48," ",K48)</f>
        <v>MSKP DPS SO.101 D.1.1 196 00</v>
      </c>
      <c r="U48" s="86"/>
      <c r="V48" s="86"/>
    </row>
    <row r="49" spans="1:22" s="84" customFormat="1" ht="22.5" x14ac:dyDescent="0.25">
      <c r="A49" s="112" t="s">
        <v>609</v>
      </c>
      <c r="B49" s="62" t="s">
        <v>122</v>
      </c>
      <c r="C49" s="62" t="s">
        <v>232</v>
      </c>
      <c r="D49" s="87"/>
      <c r="E49" s="87" t="s">
        <v>384</v>
      </c>
      <c r="F49" s="87" t="s">
        <v>157</v>
      </c>
      <c r="G49" s="87" t="s">
        <v>383</v>
      </c>
      <c r="H49" s="87" t="s">
        <v>67</v>
      </c>
      <c r="I49" s="102" t="s">
        <v>12</v>
      </c>
      <c r="J49" s="87" t="s">
        <v>1895</v>
      </c>
      <c r="K49" s="87" t="s">
        <v>13</v>
      </c>
      <c r="L49" s="138" t="s">
        <v>415</v>
      </c>
      <c r="M49" s="87" t="s">
        <v>471</v>
      </c>
      <c r="N49" s="87" t="s">
        <v>110</v>
      </c>
      <c r="O49" s="51" t="str">
        <f t="shared" ref="O49:O52" si="17">SUBSTITUTE(R49,"-","",3)</f>
        <v>MSKP_DPS_SO101_D11_196a_VYKOPY-SCA_00</v>
      </c>
      <c r="P49" s="140" t="str">
        <f t="shared" ref="P49:P52" si="18">SUBSTITUTE(H49,".",)</f>
        <v>SO101</v>
      </c>
      <c r="Q49" s="84" t="str">
        <f t="shared" ref="Q49:Q52" si="19">SUBSTITUTE(I49,".","")</f>
        <v>D11</v>
      </c>
      <c r="R49" s="84" t="str">
        <f t="shared" si="8"/>
        <v>MSKP_DPS_SO101_D11_196a_VYKOPY-SCA_00</v>
      </c>
      <c r="S49" s="85" t="s">
        <v>1902</v>
      </c>
      <c r="T49" s="86" t="str">
        <f t="shared" si="9"/>
        <v>MSKP DPS SO.101 D.1.1 196a 00</v>
      </c>
      <c r="U49" s="86"/>
      <c r="V49" s="86"/>
    </row>
    <row r="50" spans="1:22" s="84" customFormat="1" ht="22.5" x14ac:dyDescent="0.25">
      <c r="A50" s="112" t="s">
        <v>609</v>
      </c>
      <c r="B50" s="62" t="s">
        <v>122</v>
      </c>
      <c r="C50" s="62" t="s">
        <v>232</v>
      </c>
      <c r="D50" s="87"/>
      <c r="E50" s="87" t="s">
        <v>384</v>
      </c>
      <c r="F50" s="87" t="s">
        <v>157</v>
      </c>
      <c r="G50" s="87" t="s">
        <v>383</v>
      </c>
      <c r="H50" s="87" t="s">
        <v>67</v>
      </c>
      <c r="I50" s="102" t="s">
        <v>12</v>
      </c>
      <c r="J50" s="87" t="s">
        <v>1896</v>
      </c>
      <c r="K50" s="87" t="s">
        <v>13</v>
      </c>
      <c r="L50" s="138" t="s">
        <v>415</v>
      </c>
      <c r="M50" s="87" t="s">
        <v>471</v>
      </c>
      <c r="N50" s="87" t="s">
        <v>110</v>
      </c>
      <c r="O50" s="51" t="str">
        <f t="shared" si="17"/>
        <v>MSKP_DPS_SO101_D11_196b_VYKOPY-SCB_00</v>
      </c>
      <c r="P50" s="140" t="str">
        <f t="shared" si="18"/>
        <v>SO101</v>
      </c>
      <c r="Q50" s="84" t="str">
        <f t="shared" si="19"/>
        <v>D11</v>
      </c>
      <c r="R50" s="84" t="str">
        <f t="shared" si="8"/>
        <v>MSKP_DPS_SO101_D11_196b_VYKOPY-SCB_00</v>
      </c>
      <c r="S50" s="85" t="s">
        <v>1903</v>
      </c>
      <c r="T50" s="86" t="str">
        <f t="shared" si="9"/>
        <v>MSKP DPS SO.101 D.1.1 196b 00</v>
      </c>
      <c r="U50" s="86"/>
      <c r="V50" s="86"/>
    </row>
    <row r="51" spans="1:22" s="84" customFormat="1" ht="22.5" x14ac:dyDescent="0.25">
      <c r="A51" s="112" t="s">
        <v>609</v>
      </c>
      <c r="B51" s="62" t="s">
        <v>122</v>
      </c>
      <c r="C51" s="62" t="s">
        <v>232</v>
      </c>
      <c r="D51" s="87"/>
      <c r="E51" s="87" t="s">
        <v>384</v>
      </c>
      <c r="F51" s="87" t="s">
        <v>157</v>
      </c>
      <c r="G51" s="87" t="s">
        <v>383</v>
      </c>
      <c r="H51" s="87" t="s">
        <v>67</v>
      </c>
      <c r="I51" s="102" t="s">
        <v>12</v>
      </c>
      <c r="J51" s="87" t="s">
        <v>1897</v>
      </c>
      <c r="K51" s="87" t="s">
        <v>13</v>
      </c>
      <c r="L51" s="138" t="s">
        <v>415</v>
      </c>
      <c r="M51" s="87" t="s">
        <v>471</v>
      </c>
      <c r="N51" s="87" t="s">
        <v>110</v>
      </c>
      <c r="O51" s="51" t="str">
        <f t="shared" si="17"/>
        <v>MSKP_DPS_SO101_D11_196c_VYKOPY-SCC_00</v>
      </c>
      <c r="P51" s="140" t="str">
        <f t="shared" si="18"/>
        <v>SO101</v>
      </c>
      <c r="Q51" s="84" t="str">
        <f t="shared" si="19"/>
        <v>D11</v>
      </c>
      <c r="R51" s="84" t="str">
        <f t="shared" si="8"/>
        <v>MSKP_DPS_SO101_D11_196c_VYKOPY-SCC_00</v>
      </c>
      <c r="S51" s="85" t="s">
        <v>1904</v>
      </c>
      <c r="T51" s="86" t="str">
        <f t="shared" si="9"/>
        <v>MSKP DPS SO.101 D.1.1 196c 00</v>
      </c>
      <c r="U51" s="86"/>
      <c r="V51" s="86"/>
    </row>
    <row r="52" spans="1:22" s="84" customFormat="1" ht="22.5" x14ac:dyDescent="0.25">
      <c r="A52" s="112" t="s">
        <v>609</v>
      </c>
      <c r="B52" s="62" t="s">
        <v>122</v>
      </c>
      <c r="C52" s="62" t="s">
        <v>232</v>
      </c>
      <c r="D52" s="87"/>
      <c r="E52" s="87" t="s">
        <v>384</v>
      </c>
      <c r="F52" s="87" t="s">
        <v>157</v>
      </c>
      <c r="G52" s="87" t="s">
        <v>383</v>
      </c>
      <c r="H52" s="87" t="s">
        <v>67</v>
      </c>
      <c r="I52" s="102" t="s">
        <v>12</v>
      </c>
      <c r="J52" s="87" t="s">
        <v>1898</v>
      </c>
      <c r="K52" s="87" t="s">
        <v>13</v>
      </c>
      <c r="L52" s="138" t="s">
        <v>415</v>
      </c>
      <c r="M52" s="87" t="s">
        <v>471</v>
      </c>
      <c r="N52" s="87" t="s">
        <v>110</v>
      </c>
      <c r="O52" s="51" t="str">
        <f t="shared" si="17"/>
        <v>MSKP_DPS_SO101_D11_196d_VYKOPY-SCD_00</v>
      </c>
      <c r="P52" s="140" t="str">
        <f t="shared" si="18"/>
        <v>SO101</v>
      </c>
      <c r="Q52" s="84" t="str">
        <f t="shared" si="19"/>
        <v>D11</v>
      </c>
      <c r="R52" s="84" t="str">
        <f t="shared" si="8"/>
        <v>MSKP_DPS_SO101_D11_196d_VYKOPY-SCD_00</v>
      </c>
      <c r="S52" s="85" t="s">
        <v>1905</v>
      </c>
      <c r="T52" s="86" t="str">
        <f t="shared" si="9"/>
        <v>MSKP DPS SO.101 D.1.1 196d 00</v>
      </c>
      <c r="U52" s="86"/>
      <c r="V52" s="86"/>
    </row>
    <row r="53" spans="1:22" s="84" customFormat="1" ht="22.5" x14ac:dyDescent="0.25">
      <c r="A53" s="112" t="s">
        <v>609</v>
      </c>
      <c r="B53" s="62" t="s">
        <v>122</v>
      </c>
      <c r="C53" s="62" t="s">
        <v>232</v>
      </c>
      <c r="D53" s="87"/>
      <c r="E53" s="87" t="s">
        <v>384</v>
      </c>
      <c r="F53" s="87" t="s">
        <v>157</v>
      </c>
      <c r="G53" s="87" t="s">
        <v>383</v>
      </c>
      <c r="H53" s="87" t="s">
        <v>67</v>
      </c>
      <c r="I53" s="102" t="s">
        <v>12</v>
      </c>
      <c r="J53" s="87" t="s">
        <v>1899</v>
      </c>
      <c r="K53" s="87" t="s">
        <v>13</v>
      </c>
      <c r="L53" s="138" t="s">
        <v>415</v>
      </c>
      <c r="M53" s="87" t="s">
        <v>471</v>
      </c>
      <c r="N53" s="87" t="s">
        <v>110</v>
      </c>
      <c r="O53" s="51" t="str">
        <f t="shared" ref="O53:O56" si="20">SUBSTITUTE(R53,"-","",3)</f>
        <v>MSKP_DPS_SO101_D11_196e_VYKOPY-SCE_00</v>
      </c>
      <c r="P53" s="140" t="str">
        <f t="shared" ref="P53:P56" si="21">SUBSTITUTE(H53,".",)</f>
        <v>SO101</v>
      </c>
      <c r="Q53" s="84" t="str">
        <f t="shared" ref="Q53:Q56" si="22">SUBSTITUTE(I53,".","")</f>
        <v>D11</v>
      </c>
      <c r="R53" s="84" t="str">
        <f t="shared" ref="R53:R56" si="23">CONCATENATE(F53,"_",G53,"_",P53,"_",Q53,"_",J53,"_",S53,"_",K53)</f>
        <v>MSKP_DPS_SO101_D11_196e_VYKOPY-SCE_00</v>
      </c>
      <c r="S53" s="85" t="s">
        <v>1906</v>
      </c>
      <c r="T53" s="86" t="str">
        <f t="shared" ref="T53:T56" si="24">CONCATENATE(F53," ",G53," ",H53," ",I53," ",J53," ",K53)</f>
        <v>MSKP DPS SO.101 D.1.1 196e 00</v>
      </c>
      <c r="U53" s="86"/>
      <c r="V53" s="86"/>
    </row>
    <row r="54" spans="1:22" s="84" customFormat="1" ht="22.5" x14ac:dyDescent="0.25">
      <c r="A54" s="112" t="s">
        <v>609</v>
      </c>
      <c r="B54" s="62" t="s">
        <v>122</v>
      </c>
      <c r="C54" s="62" t="s">
        <v>232</v>
      </c>
      <c r="D54" s="87"/>
      <c r="E54" s="87" t="s">
        <v>384</v>
      </c>
      <c r="F54" s="87" t="s">
        <v>157</v>
      </c>
      <c r="G54" s="87" t="s">
        <v>383</v>
      </c>
      <c r="H54" s="87" t="s">
        <v>67</v>
      </c>
      <c r="I54" s="102" t="s">
        <v>12</v>
      </c>
      <c r="J54" s="87" t="s">
        <v>1900</v>
      </c>
      <c r="K54" s="87" t="s">
        <v>13</v>
      </c>
      <c r="L54" s="138" t="s">
        <v>415</v>
      </c>
      <c r="M54" s="87" t="s">
        <v>471</v>
      </c>
      <c r="N54" s="87" t="s">
        <v>110</v>
      </c>
      <c r="O54" s="51" t="str">
        <f t="shared" si="20"/>
        <v>MSKP_DPS_SO101_D11_196f_VYKOPY-SCF_00</v>
      </c>
      <c r="P54" s="140" t="str">
        <f t="shared" si="21"/>
        <v>SO101</v>
      </c>
      <c r="Q54" s="84" t="str">
        <f t="shared" si="22"/>
        <v>D11</v>
      </c>
      <c r="R54" s="84" t="str">
        <f t="shared" si="23"/>
        <v>MSKP_DPS_SO101_D11_196f_VYKOPY-SCF_00</v>
      </c>
      <c r="S54" s="85" t="s">
        <v>1907</v>
      </c>
      <c r="T54" s="86" t="str">
        <f t="shared" si="24"/>
        <v>MSKP DPS SO.101 D.1.1 196f 00</v>
      </c>
      <c r="U54" s="86"/>
      <c r="V54" s="86"/>
    </row>
    <row r="55" spans="1:22" s="84" customFormat="1" ht="22.5" x14ac:dyDescent="0.25">
      <c r="A55" s="112" t="s">
        <v>609</v>
      </c>
      <c r="B55" s="62" t="s">
        <v>122</v>
      </c>
      <c r="C55" s="62" t="s">
        <v>232</v>
      </c>
      <c r="D55" s="87"/>
      <c r="E55" s="87" t="s">
        <v>384</v>
      </c>
      <c r="F55" s="87" t="s">
        <v>157</v>
      </c>
      <c r="G55" s="87" t="s">
        <v>383</v>
      </c>
      <c r="H55" s="87" t="s">
        <v>67</v>
      </c>
      <c r="I55" s="102" t="s">
        <v>12</v>
      </c>
      <c r="J55" s="87" t="s">
        <v>1901</v>
      </c>
      <c r="K55" s="87" t="s">
        <v>13</v>
      </c>
      <c r="L55" s="138" t="s">
        <v>415</v>
      </c>
      <c r="M55" s="87" t="s">
        <v>471</v>
      </c>
      <c r="N55" s="87" t="s">
        <v>110</v>
      </c>
      <c r="O55" s="51" t="str">
        <f t="shared" si="20"/>
        <v>MSKP_DPS_SO101_D11_196g_VYKOPY-SCG_00</v>
      </c>
      <c r="P55" s="140" t="str">
        <f t="shared" si="21"/>
        <v>SO101</v>
      </c>
      <c r="Q55" s="84" t="str">
        <f t="shared" si="22"/>
        <v>D11</v>
      </c>
      <c r="R55" s="84" t="str">
        <f t="shared" si="23"/>
        <v>MSKP_DPS_SO101_D11_196g_VYKOPY-SCG_00</v>
      </c>
      <c r="S55" s="85" t="s">
        <v>1908</v>
      </c>
      <c r="T55" s="86" t="str">
        <f t="shared" si="24"/>
        <v>MSKP DPS SO.101 D.1.1 196g 00</v>
      </c>
      <c r="U55" s="86"/>
      <c r="V55" s="86"/>
    </row>
    <row r="56" spans="1:22" s="84" customFormat="1" x14ac:dyDescent="0.25">
      <c r="A56" s="112" t="s">
        <v>609</v>
      </c>
      <c r="B56" s="62" t="s">
        <v>122</v>
      </c>
      <c r="C56" s="62" t="s">
        <v>232</v>
      </c>
      <c r="D56" s="87"/>
      <c r="E56" s="87" t="s">
        <v>384</v>
      </c>
      <c r="F56" s="87" t="s">
        <v>157</v>
      </c>
      <c r="G56" s="87" t="s">
        <v>383</v>
      </c>
      <c r="H56" s="87" t="s">
        <v>67</v>
      </c>
      <c r="I56" s="102" t="s">
        <v>12</v>
      </c>
      <c r="J56" s="87" t="s">
        <v>276</v>
      </c>
      <c r="K56" s="87" t="s">
        <v>13</v>
      </c>
      <c r="L56" s="138" t="s">
        <v>2191</v>
      </c>
      <c r="M56" s="87" t="s">
        <v>471</v>
      </c>
      <c r="N56" s="87" t="s">
        <v>110</v>
      </c>
      <c r="O56" s="51" t="str">
        <f t="shared" si="20"/>
        <v>MSKP_DPS_SO101_D11_197_Výkopy rn_00</v>
      </c>
      <c r="P56" s="140" t="str">
        <f t="shared" si="21"/>
        <v>SO101</v>
      </c>
      <c r="Q56" s="84" t="str">
        <f t="shared" si="22"/>
        <v>D11</v>
      </c>
      <c r="R56" s="84" t="str">
        <f t="shared" si="23"/>
        <v>MSKP_DPS_SO101_D11_197_Výkopy rn_00</v>
      </c>
      <c r="S56" s="85" t="s">
        <v>2192</v>
      </c>
      <c r="T56" s="86" t="str">
        <f t="shared" si="24"/>
        <v>MSKP DPS SO.101 D.1.1 197 00</v>
      </c>
      <c r="U56" s="86"/>
      <c r="V56" s="86"/>
    </row>
    <row r="57" spans="1:22" s="84" customFormat="1" ht="22.5" x14ac:dyDescent="0.25">
      <c r="A57" s="112" t="s">
        <v>609</v>
      </c>
      <c r="B57" s="62" t="s">
        <v>122</v>
      </c>
      <c r="C57" s="62" t="s">
        <v>232</v>
      </c>
      <c r="D57" s="87"/>
      <c r="E57" s="87" t="s">
        <v>384</v>
      </c>
      <c r="F57" s="87" t="s">
        <v>157</v>
      </c>
      <c r="G57" s="87" t="s">
        <v>383</v>
      </c>
      <c r="H57" s="87" t="s">
        <v>67</v>
      </c>
      <c r="I57" s="102" t="s">
        <v>12</v>
      </c>
      <c r="J57" s="87" t="s">
        <v>147</v>
      </c>
      <c r="K57" s="87" t="s">
        <v>13</v>
      </c>
      <c r="L57" s="138" t="s">
        <v>203</v>
      </c>
      <c r="M57" s="87" t="s">
        <v>471</v>
      </c>
      <c r="N57" s="87" t="s">
        <v>110</v>
      </c>
      <c r="O57" s="51" t="str">
        <f t="shared" ref="O57" si="25">SUBSTITUTE(R57,"-","",3)</f>
        <v>MSKP_DPS_SO101_D11_198_půdorys snížených částí 1pp_00</v>
      </c>
      <c r="P57" s="140" t="str">
        <f t="shared" ref="P57:P85" si="26">SUBSTITUTE(H57,".",)</f>
        <v>SO101</v>
      </c>
      <c r="Q57" s="84" t="str">
        <f t="shared" ref="Q57:Q85" si="27">SUBSTITUTE(I57,".","")</f>
        <v>D11</v>
      </c>
      <c r="R57" s="84" t="str">
        <f t="shared" si="8"/>
        <v>MSKP_DPS_SO101_D11_198_půdorys snížených částí 1pp_00</v>
      </c>
      <c r="S57" s="85" t="s">
        <v>2193</v>
      </c>
      <c r="T57" s="86" t="str">
        <f t="shared" si="9"/>
        <v>MSKP DPS SO.101 D.1.1 198 00</v>
      </c>
      <c r="U57" s="86"/>
      <c r="V57" s="86"/>
    </row>
    <row r="58" spans="1:22" s="84" customFormat="1" x14ac:dyDescent="0.25">
      <c r="A58" s="112" t="s">
        <v>609</v>
      </c>
      <c r="B58" s="62" t="s">
        <v>122</v>
      </c>
      <c r="C58" s="62" t="s">
        <v>232</v>
      </c>
      <c r="D58" s="87"/>
      <c r="E58" s="87" t="s">
        <v>384</v>
      </c>
      <c r="F58" s="87" t="s">
        <v>157</v>
      </c>
      <c r="G58" s="87" t="s">
        <v>383</v>
      </c>
      <c r="H58" s="87" t="s">
        <v>67</v>
      </c>
      <c r="I58" s="102" t="s">
        <v>12</v>
      </c>
      <c r="J58" s="87" t="s">
        <v>79</v>
      </c>
      <c r="K58" s="87" t="s">
        <v>13</v>
      </c>
      <c r="L58" s="138" t="s">
        <v>143</v>
      </c>
      <c r="M58" s="87" t="s">
        <v>471</v>
      </c>
      <c r="N58" s="87" t="s">
        <v>110</v>
      </c>
      <c r="O58" s="51" t="str">
        <f t="shared" si="6"/>
        <v>MSKP_DPS_SO101_D11_199_PUD-1PP_00</v>
      </c>
      <c r="P58" s="140" t="str">
        <f t="shared" si="26"/>
        <v>SO101</v>
      </c>
      <c r="Q58" s="84" t="str">
        <f t="shared" si="27"/>
        <v>D11</v>
      </c>
      <c r="R58" s="84" t="str">
        <f t="shared" si="8"/>
        <v>MSKP_DPS_SO101_D11_199_PUD-1PP_00</v>
      </c>
      <c r="S58" s="85" t="s">
        <v>416</v>
      </c>
      <c r="T58" s="86" t="str">
        <f t="shared" si="9"/>
        <v>MSKP DPS SO.101 D.1.1 199 00</v>
      </c>
      <c r="U58" s="86"/>
      <c r="V58" s="86"/>
    </row>
    <row r="59" spans="1:22" s="84" customFormat="1" ht="22.5" x14ac:dyDescent="0.25">
      <c r="A59" s="112" t="s">
        <v>609</v>
      </c>
      <c r="B59" s="62" t="s">
        <v>122</v>
      </c>
      <c r="C59" s="62" t="s">
        <v>232</v>
      </c>
      <c r="D59" s="87"/>
      <c r="E59" s="87" t="s">
        <v>384</v>
      </c>
      <c r="F59" s="87" t="s">
        <v>157</v>
      </c>
      <c r="G59" s="87" t="s">
        <v>383</v>
      </c>
      <c r="H59" s="87" t="s">
        <v>67</v>
      </c>
      <c r="I59" s="102" t="s">
        <v>12</v>
      </c>
      <c r="J59" s="87" t="s">
        <v>199</v>
      </c>
      <c r="K59" s="87" t="s">
        <v>13</v>
      </c>
      <c r="L59" s="138" t="s">
        <v>201</v>
      </c>
      <c r="M59" s="87" t="s">
        <v>471</v>
      </c>
      <c r="N59" s="87" t="s">
        <v>226</v>
      </c>
      <c r="O59" s="51" t="str">
        <f t="shared" si="6"/>
        <v>MSKP_DPS_SO101_D11_199a_PUD-1PP-SC1_00</v>
      </c>
      <c r="P59" s="140" t="str">
        <f t="shared" si="26"/>
        <v>SO101</v>
      </c>
      <c r="Q59" s="84" t="str">
        <f t="shared" si="27"/>
        <v>D11</v>
      </c>
      <c r="R59" s="84" t="str">
        <f t="shared" si="8"/>
        <v>MSKP_DPS_SO101_D11_199a_PUD-1PP-SC1_00</v>
      </c>
      <c r="S59" s="85" t="s">
        <v>417</v>
      </c>
      <c r="T59" s="86" t="str">
        <f t="shared" si="9"/>
        <v>MSKP DPS SO.101 D.1.1 199a 00</v>
      </c>
      <c r="U59" s="86"/>
      <c r="V59" s="86"/>
    </row>
    <row r="60" spans="1:22" s="84" customFormat="1" ht="22.5" x14ac:dyDescent="0.25">
      <c r="A60" s="112" t="s">
        <v>609</v>
      </c>
      <c r="B60" s="62" t="s">
        <v>122</v>
      </c>
      <c r="C60" s="62" t="s">
        <v>232</v>
      </c>
      <c r="D60" s="87"/>
      <c r="E60" s="87" t="s">
        <v>384</v>
      </c>
      <c r="F60" s="87" t="s">
        <v>157</v>
      </c>
      <c r="G60" s="87" t="s">
        <v>383</v>
      </c>
      <c r="H60" s="87" t="s">
        <v>67</v>
      </c>
      <c r="I60" s="102" t="s">
        <v>12</v>
      </c>
      <c r="J60" s="87" t="s">
        <v>200</v>
      </c>
      <c r="K60" s="87" t="s">
        <v>13</v>
      </c>
      <c r="L60" s="138" t="s">
        <v>202</v>
      </c>
      <c r="M60" s="87" t="s">
        <v>471</v>
      </c>
      <c r="N60" s="87" t="s">
        <v>226</v>
      </c>
      <c r="O60" s="51" t="str">
        <f t="shared" si="6"/>
        <v>MSKP_DPS_SO101_D11_199b_PUD-1PP-SC2_00</v>
      </c>
      <c r="P60" s="140" t="str">
        <f t="shared" si="26"/>
        <v>SO101</v>
      </c>
      <c r="Q60" s="84" t="str">
        <f t="shared" si="27"/>
        <v>D11</v>
      </c>
      <c r="R60" s="84" t="str">
        <f t="shared" si="8"/>
        <v>MSKP_DPS_SO101_D11_199b_PUD-1PP-SC2_00</v>
      </c>
      <c r="S60" s="85" t="s">
        <v>418</v>
      </c>
      <c r="T60" s="86" t="str">
        <f t="shared" si="9"/>
        <v>MSKP DPS SO.101 D.1.1 199b 00</v>
      </c>
      <c r="U60" s="86"/>
      <c r="V60" s="86"/>
    </row>
    <row r="61" spans="1:22" s="84" customFormat="1" ht="22.5" x14ac:dyDescent="0.25">
      <c r="A61" s="112" t="s">
        <v>609</v>
      </c>
      <c r="B61" s="62" t="s">
        <v>122</v>
      </c>
      <c r="C61" s="62" t="s">
        <v>232</v>
      </c>
      <c r="D61" s="87"/>
      <c r="E61" s="87" t="s">
        <v>384</v>
      </c>
      <c r="F61" s="87" t="s">
        <v>157</v>
      </c>
      <c r="G61" s="87" t="s">
        <v>383</v>
      </c>
      <c r="H61" s="87" t="s">
        <v>67</v>
      </c>
      <c r="I61" s="102" t="s">
        <v>12</v>
      </c>
      <c r="J61" s="87" t="s">
        <v>588</v>
      </c>
      <c r="K61" s="87" t="s">
        <v>13</v>
      </c>
      <c r="L61" s="138" t="s">
        <v>594</v>
      </c>
      <c r="M61" s="87" t="s">
        <v>471</v>
      </c>
      <c r="N61" s="87" t="s">
        <v>226</v>
      </c>
      <c r="O61" s="51" t="str">
        <f t="shared" ref="O61:O66" si="28">SUBSTITUTE(R61,"-","",3)</f>
        <v>MSKP_DPS_SO101_D11_199c_PUD-1PP-SC3_00</v>
      </c>
      <c r="P61" s="140" t="str">
        <f t="shared" si="26"/>
        <v>SO101</v>
      </c>
      <c r="Q61" s="84" t="str">
        <f t="shared" si="27"/>
        <v>D11</v>
      </c>
      <c r="R61" s="84" t="str">
        <f t="shared" si="8"/>
        <v>MSKP_DPS_SO101_D11_199c_PUD-1PP-SC3_00</v>
      </c>
      <c r="S61" s="85" t="s">
        <v>600</v>
      </c>
      <c r="T61" s="86" t="str">
        <f t="shared" si="9"/>
        <v>MSKP DPS SO.101 D.1.1 199c 00</v>
      </c>
      <c r="U61" s="86"/>
      <c r="V61" s="86"/>
    </row>
    <row r="62" spans="1:22" s="84" customFormat="1" ht="22.5" x14ac:dyDescent="0.25">
      <c r="A62" s="112" t="s">
        <v>609</v>
      </c>
      <c r="B62" s="62" t="s">
        <v>122</v>
      </c>
      <c r="C62" s="62" t="s">
        <v>232</v>
      </c>
      <c r="D62" s="87"/>
      <c r="E62" s="87" t="s">
        <v>384</v>
      </c>
      <c r="F62" s="87" t="s">
        <v>157</v>
      </c>
      <c r="G62" s="87" t="s">
        <v>383</v>
      </c>
      <c r="H62" s="87" t="s">
        <v>67</v>
      </c>
      <c r="I62" s="102" t="s">
        <v>12</v>
      </c>
      <c r="J62" s="87" t="s">
        <v>589</v>
      </c>
      <c r="K62" s="87" t="s">
        <v>13</v>
      </c>
      <c r="L62" s="138" t="s">
        <v>595</v>
      </c>
      <c r="M62" s="87" t="s">
        <v>471</v>
      </c>
      <c r="N62" s="87" t="s">
        <v>226</v>
      </c>
      <c r="O62" s="51" t="str">
        <f t="shared" si="28"/>
        <v>MSKP_DPS_SO101_D11_199d_PUD-1PP-SC4_00</v>
      </c>
      <c r="P62" s="140" t="str">
        <f t="shared" si="26"/>
        <v>SO101</v>
      </c>
      <c r="Q62" s="84" t="str">
        <f t="shared" si="27"/>
        <v>D11</v>
      </c>
      <c r="R62" s="84" t="str">
        <f t="shared" si="8"/>
        <v>MSKP_DPS_SO101_D11_199d_PUD-1PP-SC4_00</v>
      </c>
      <c r="S62" s="85" t="s">
        <v>601</v>
      </c>
      <c r="T62" s="86" t="str">
        <f t="shared" si="9"/>
        <v>MSKP DPS SO.101 D.1.1 199d 00</v>
      </c>
      <c r="U62" s="86"/>
      <c r="V62" s="86"/>
    </row>
    <row r="63" spans="1:22" s="84" customFormat="1" ht="22.5" x14ac:dyDescent="0.25">
      <c r="A63" s="112" t="s">
        <v>609</v>
      </c>
      <c r="B63" s="62" t="s">
        <v>122</v>
      </c>
      <c r="C63" s="62" t="s">
        <v>232</v>
      </c>
      <c r="D63" s="87"/>
      <c r="E63" s="87" t="s">
        <v>384</v>
      </c>
      <c r="F63" s="87" t="s">
        <v>157</v>
      </c>
      <c r="G63" s="87" t="s">
        <v>383</v>
      </c>
      <c r="H63" s="87" t="s">
        <v>67</v>
      </c>
      <c r="I63" s="102" t="s">
        <v>12</v>
      </c>
      <c r="J63" s="87" t="s">
        <v>590</v>
      </c>
      <c r="K63" s="87" t="s">
        <v>13</v>
      </c>
      <c r="L63" s="138" t="s">
        <v>596</v>
      </c>
      <c r="M63" s="87" t="s">
        <v>471</v>
      </c>
      <c r="N63" s="87" t="s">
        <v>226</v>
      </c>
      <c r="O63" s="51" t="str">
        <f t="shared" si="28"/>
        <v>MSKP_DPS_SO101_D11_199e_PUD-1PP-SC5_00</v>
      </c>
      <c r="P63" s="140" t="str">
        <f t="shared" si="26"/>
        <v>SO101</v>
      </c>
      <c r="Q63" s="84" t="str">
        <f t="shared" si="27"/>
        <v>D11</v>
      </c>
      <c r="R63" s="84" t="str">
        <f t="shared" si="8"/>
        <v>MSKP_DPS_SO101_D11_199e_PUD-1PP-SC5_00</v>
      </c>
      <c r="S63" s="85" t="s">
        <v>602</v>
      </c>
      <c r="T63" s="86" t="str">
        <f t="shared" si="9"/>
        <v>MSKP DPS SO.101 D.1.1 199e 00</v>
      </c>
      <c r="U63" s="86"/>
      <c r="V63" s="86"/>
    </row>
    <row r="64" spans="1:22" s="84" customFormat="1" ht="22.5" x14ac:dyDescent="0.25">
      <c r="A64" s="112" t="s">
        <v>609</v>
      </c>
      <c r="B64" s="62" t="s">
        <v>122</v>
      </c>
      <c r="C64" s="62" t="s">
        <v>232</v>
      </c>
      <c r="D64" s="87"/>
      <c r="E64" s="87" t="s">
        <v>384</v>
      </c>
      <c r="F64" s="87" t="s">
        <v>157</v>
      </c>
      <c r="G64" s="87" t="s">
        <v>383</v>
      </c>
      <c r="H64" s="87" t="s">
        <v>67</v>
      </c>
      <c r="I64" s="102" t="s">
        <v>12</v>
      </c>
      <c r="J64" s="87" t="s">
        <v>591</v>
      </c>
      <c r="K64" s="87" t="s">
        <v>13</v>
      </c>
      <c r="L64" s="138" t="s">
        <v>597</v>
      </c>
      <c r="M64" s="87" t="s">
        <v>471</v>
      </c>
      <c r="N64" s="87" t="s">
        <v>226</v>
      </c>
      <c r="O64" s="51" t="str">
        <f t="shared" si="28"/>
        <v>MSKP_DPS_SO101_D11_199f_PUD-1PP-SC6_00</v>
      </c>
      <c r="P64" s="140" t="str">
        <f t="shared" si="26"/>
        <v>SO101</v>
      </c>
      <c r="Q64" s="84" t="str">
        <f t="shared" si="27"/>
        <v>D11</v>
      </c>
      <c r="R64" s="84" t="str">
        <f t="shared" si="8"/>
        <v>MSKP_DPS_SO101_D11_199f_PUD-1PP-SC6_00</v>
      </c>
      <c r="S64" s="85" t="s">
        <v>603</v>
      </c>
      <c r="T64" s="86" t="str">
        <f t="shared" si="9"/>
        <v>MSKP DPS SO.101 D.1.1 199f 00</v>
      </c>
      <c r="U64" s="86"/>
      <c r="V64" s="86"/>
    </row>
    <row r="65" spans="1:22" s="84" customFormat="1" ht="22.5" x14ac:dyDescent="0.25">
      <c r="A65" s="112" t="s">
        <v>609</v>
      </c>
      <c r="B65" s="62" t="s">
        <v>122</v>
      </c>
      <c r="C65" s="62" t="s">
        <v>232</v>
      </c>
      <c r="D65" s="87"/>
      <c r="E65" s="87" t="s">
        <v>384</v>
      </c>
      <c r="F65" s="87" t="s">
        <v>157</v>
      </c>
      <c r="G65" s="87" t="s">
        <v>383</v>
      </c>
      <c r="H65" s="87" t="s">
        <v>67</v>
      </c>
      <c r="I65" s="102" t="s">
        <v>12</v>
      </c>
      <c r="J65" s="87" t="s">
        <v>592</v>
      </c>
      <c r="K65" s="87" t="s">
        <v>13</v>
      </c>
      <c r="L65" s="138" t="s">
        <v>598</v>
      </c>
      <c r="M65" s="87" t="s">
        <v>471</v>
      </c>
      <c r="N65" s="87" t="s">
        <v>226</v>
      </c>
      <c r="O65" s="51" t="str">
        <f t="shared" si="28"/>
        <v>MSKP_DPS_SO101_D11_199g_PUD-1PP-SC7_00</v>
      </c>
      <c r="P65" s="140" t="str">
        <f t="shared" si="26"/>
        <v>SO101</v>
      </c>
      <c r="Q65" s="84" t="str">
        <f t="shared" si="27"/>
        <v>D11</v>
      </c>
      <c r="R65" s="84" t="str">
        <f t="shared" si="8"/>
        <v>MSKP_DPS_SO101_D11_199g_PUD-1PP-SC7_00</v>
      </c>
      <c r="S65" s="85" t="s">
        <v>604</v>
      </c>
      <c r="T65" s="86" t="str">
        <f t="shared" si="9"/>
        <v>MSKP DPS SO.101 D.1.1 199g 00</v>
      </c>
      <c r="U65" s="86"/>
      <c r="V65" s="86"/>
    </row>
    <row r="66" spans="1:22" s="84" customFormat="1" ht="22.5" x14ac:dyDescent="0.25">
      <c r="A66" s="112" t="s">
        <v>609</v>
      </c>
      <c r="B66" s="62" t="s">
        <v>122</v>
      </c>
      <c r="C66" s="62" t="s">
        <v>232</v>
      </c>
      <c r="D66" s="87"/>
      <c r="E66" s="87" t="s">
        <v>384</v>
      </c>
      <c r="F66" s="87" t="s">
        <v>157</v>
      </c>
      <c r="G66" s="87" t="s">
        <v>383</v>
      </c>
      <c r="H66" s="87" t="s">
        <v>67</v>
      </c>
      <c r="I66" s="102" t="s">
        <v>12</v>
      </c>
      <c r="J66" s="87" t="s">
        <v>593</v>
      </c>
      <c r="K66" s="87" t="s">
        <v>13</v>
      </c>
      <c r="L66" s="138" t="s">
        <v>599</v>
      </c>
      <c r="M66" s="87" t="s">
        <v>471</v>
      </c>
      <c r="N66" s="87" t="s">
        <v>226</v>
      </c>
      <c r="O66" s="51" t="str">
        <f t="shared" si="28"/>
        <v>MSKP_DPS_SO101_D11_199h_PUD-1PP-SC8_00</v>
      </c>
      <c r="P66" s="140" t="str">
        <f t="shared" si="26"/>
        <v>SO101</v>
      </c>
      <c r="Q66" s="84" t="str">
        <f t="shared" si="27"/>
        <v>D11</v>
      </c>
      <c r="R66" s="84" t="str">
        <f t="shared" si="8"/>
        <v>MSKP_DPS_SO101_D11_199h_PUD-1PP-SC8_00</v>
      </c>
      <c r="S66" s="85" t="s">
        <v>605</v>
      </c>
      <c r="T66" s="86" t="str">
        <f t="shared" si="9"/>
        <v>MSKP DPS SO.101 D.1.1 199h 00</v>
      </c>
      <c r="U66" s="86"/>
      <c r="V66" s="86"/>
    </row>
    <row r="67" spans="1:22" s="84" customFormat="1" x14ac:dyDescent="0.25">
      <c r="A67" s="112" t="s">
        <v>609</v>
      </c>
      <c r="B67" s="62" t="s">
        <v>122</v>
      </c>
      <c r="C67" s="62" t="s">
        <v>232</v>
      </c>
      <c r="D67" s="87"/>
      <c r="E67" s="87" t="s">
        <v>384</v>
      </c>
      <c r="F67" s="87" t="s">
        <v>157</v>
      </c>
      <c r="G67" s="87" t="s">
        <v>383</v>
      </c>
      <c r="H67" s="87" t="s">
        <v>67</v>
      </c>
      <c r="I67" s="102" t="s">
        <v>12</v>
      </c>
      <c r="J67" s="87" t="s">
        <v>146</v>
      </c>
      <c r="K67" s="87" t="s">
        <v>13</v>
      </c>
      <c r="L67" s="138" t="s">
        <v>198</v>
      </c>
      <c r="M67" s="87" t="s">
        <v>471</v>
      </c>
      <c r="N67" s="87" t="s">
        <v>110</v>
      </c>
      <c r="O67" s="51" t="str">
        <f t="shared" si="6"/>
        <v>MSKP_DPS_SO101_D11_200_PUD-1PPm_00</v>
      </c>
      <c r="P67" s="140" t="str">
        <f t="shared" si="26"/>
        <v>SO101</v>
      </c>
      <c r="Q67" s="84" t="str">
        <f t="shared" si="27"/>
        <v>D11</v>
      </c>
      <c r="R67" s="84" t="str">
        <f t="shared" si="8"/>
        <v>MSKP_DPS_SO101_D11_200_PUD-1PPm_00</v>
      </c>
      <c r="S67" s="85" t="s">
        <v>419</v>
      </c>
      <c r="T67" s="86" t="str">
        <f t="shared" si="9"/>
        <v>MSKP DPS SO.101 D.1.1 200 00</v>
      </c>
      <c r="U67" s="86"/>
      <c r="V67" s="86"/>
    </row>
    <row r="68" spans="1:22" s="84" customFormat="1" ht="22.5" x14ac:dyDescent="0.25">
      <c r="A68" s="112" t="s">
        <v>609</v>
      </c>
      <c r="B68" s="62" t="s">
        <v>122</v>
      </c>
      <c r="C68" s="62" t="s">
        <v>232</v>
      </c>
      <c r="D68" s="87"/>
      <c r="E68" s="87" t="s">
        <v>384</v>
      </c>
      <c r="F68" s="87" t="s">
        <v>157</v>
      </c>
      <c r="G68" s="87" t="s">
        <v>383</v>
      </c>
      <c r="H68" s="87" t="s">
        <v>67</v>
      </c>
      <c r="I68" s="102" t="s">
        <v>12</v>
      </c>
      <c r="J68" s="87" t="s">
        <v>449</v>
      </c>
      <c r="K68" s="87" t="s">
        <v>13</v>
      </c>
      <c r="L68" s="138" t="s">
        <v>409</v>
      </c>
      <c r="M68" s="87" t="s">
        <v>471</v>
      </c>
      <c r="N68" s="87" t="s">
        <v>226</v>
      </c>
      <c r="O68" s="51" t="str">
        <f t="shared" ref="O68:O69" si="29">SUBSTITUTE(R68,"-","",3)</f>
        <v>MSKP_DPS_SO101_D11_200a_PUD-1PPm-SC1_00</v>
      </c>
      <c r="P68" s="140" t="str">
        <f t="shared" si="26"/>
        <v>SO101</v>
      </c>
      <c r="Q68" s="84" t="str">
        <f t="shared" si="27"/>
        <v>D11</v>
      </c>
      <c r="R68" s="84" t="str">
        <f t="shared" si="8"/>
        <v>MSKP_DPS_SO101_D11_200a_PUD-1PPm-SC1_00</v>
      </c>
      <c r="S68" s="85" t="s">
        <v>580</v>
      </c>
      <c r="T68" s="86" t="str">
        <f t="shared" si="9"/>
        <v>MSKP DPS SO.101 D.1.1 200a 00</v>
      </c>
      <c r="U68" s="86"/>
      <c r="V68" s="86"/>
    </row>
    <row r="69" spans="1:22" s="84" customFormat="1" ht="22.5" x14ac:dyDescent="0.25">
      <c r="A69" s="112" t="s">
        <v>609</v>
      </c>
      <c r="B69" s="62" t="s">
        <v>122</v>
      </c>
      <c r="C69" s="62" t="s">
        <v>232</v>
      </c>
      <c r="D69" s="87"/>
      <c r="E69" s="87" t="s">
        <v>384</v>
      </c>
      <c r="F69" s="87" t="s">
        <v>157</v>
      </c>
      <c r="G69" s="87" t="s">
        <v>383</v>
      </c>
      <c r="H69" s="87" t="s">
        <v>67</v>
      </c>
      <c r="I69" s="102" t="s">
        <v>12</v>
      </c>
      <c r="J69" s="87" t="s">
        <v>450</v>
      </c>
      <c r="K69" s="87" t="s">
        <v>13</v>
      </c>
      <c r="L69" s="138" t="s">
        <v>410</v>
      </c>
      <c r="M69" s="87" t="s">
        <v>471</v>
      </c>
      <c r="N69" s="87" t="s">
        <v>226</v>
      </c>
      <c r="O69" s="51" t="str">
        <f t="shared" si="29"/>
        <v>MSKP_DPS_SO101_D11_200b_PUD-1PPm-SC2_00</v>
      </c>
      <c r="P69" s="140" t="str">
        <f t="shared" si="26"/>
        <v>SO101</v>
      </c>
      <c r="Q69" s="84" t="str">
        <f t="shared" si="27"/>
        <v>D11</v>
      </c>
      <c r="R69" s="84" t="str">
        <f t="shared" si="8"/>
        <v>MSKP_DPS_SO101_D11_200b_PUD-1PPm-SC2_00</v>
      </c>
      <c r="S69" s="85" t="s">
        <v>581</v>
      </c>
      <c r="T69" s="86" t="str">
        <f t="shared" si="9"/>
        <v>MSKP DPS SO.101 D.1.1 200b 00</v>
      </c>
      <c r="U69" s="86"/>
      <c r="V69" s="86"/>
    </row>
    <row r="70" spans="1:22" s="84" customFormat="1" ht="22.5" x14ac:dyDescent="0.25">
      <c r="A70" s="112" t="s">
        <v>609</v>
      </c>
      <c r="B70" s="62" t="s">
        <v>122</v>
      </c>
      <c r="C70" s="62" t="s">
        <v>232</v>
      </c>
      <c r="D70" s="87"/>
      <c r="E70" s="87" t="s">
        <v>384</v>
      </c>
      <c r="F70" s="87" t="s">
        <v>157</v>
      </c>
      <c r="G70" s="87" t="s">
        <v>383</v>
      </c>
      <c r="H70" s="87" t="s">
        <v>67</v>
      </c>
      <c r="I70" s="102" t="s">
        <v>12</v>
      </c>
      <c r="J70" s="87" t="s">
        <v>568</v>
      </c>
      <c r="K70" s="87" t="s">
        <v>13</v>
      </c>
      <c r="L70" s="138" t="s">
        <v>574</v>
      </c>
      <c r="M70" s="87" t="s">
        <v>471</v>
      </c>
      <c r="N70" s="87" t="s">
        <v>226</v>
      </c>
      <c r="O70" s="51" t="str">
        <f t="shared" ref="O70:O75" si="30">SUBSTITUTE(R70,"-","",3)</f>
        <v>MSKP_DPS_SO101_D11_200c_PUD-1PPm-SC3_00</v>
      </c>
      <c r="P70" s="140" t="str">
        <f t="shared" si="26"/>
        <v>SO101</v>
      </c>
      <c r="Q70" s="84" t="str">
        <f t="shared" si="27"/>
        <v>D11</v>
      </c>
      <c r="R70" s="84" t="str">
        <f t="shared" si="8"/>
        <v>MSKP_DPS_SO101_D11_200c_PUD-1PPm-SC3_00</v>
      </c>
      <c r="S70" s="85" t="s">
        <v>582</v>
      </c>
      <c r="T70" s="86" t="str">
        <f t="shared" si="9"/>
        <v>MSKP DPS SO.101 D.1.1 200c 00</v>
      </c>
      <c r="U70" s="86"/>
      <c r="V70" s="86"/>
    </row>
    <row r="71" spans="1:22" s="84" customFormat="1" ht="22.5" x14ac:dyDescent="0.25">
      <c r="A71" s="112" t="s">
        <v>609</v>
      </c>
      <c r="B71" s="62" t="s">
        <v>122</v>
      </c>
      <c r="C71" s="62" t="s">
        <v>232</v>
      </c>
      <c r="D71" s="87"/>
      <c r="E71" s="87" t="s">
        <v>384</v>
      </c>
      <c r="F71" s="87" t="s">
        <v>157</v>
      </c>
      <c r="G71" s="87" t="s">
        <v>383</v>
      </c>
      <c r="H71" s="87" t="s">
        <v>67</v>
      </c>
      <c r="I71" s="102" t="s">
        <v>12</v>
      </c>
      <c r="J71" s="87" t="s">
        <v>569</v>
      </c>
      <c r="K71" s="87" t="s">
        <v>13</v>
      </c>
      <c r="L71" s="138" t="s">
        <v>575</v>
      </c>
      <c r="M71" s="87" t="s">
        <v>471</v>
      </c>
      <c r="N71" s="87" t="s">
        <v>226</v>
      </c>
      <c r="O71" s="51" t="str">
        <f t="shared" si="30"/>
        <v>MSKP_DPS_SO101_D11_200d_PUD-1PPm-SC4_00</v>
      </c>
      <c r="P71" s="140" t="str">
        <f t="shared" si="26"/>
        <v>SO101</v>
      </c>
      <c r="Q71" s="84" t="str">
        <f t="shared" si="27"/>
        <v>D11</v>
      </c>
      <c r="R71" s="84" t="str">
        <f t="shared" si="8"/>
        <v>MSKP_DPS_SO101_D11_200d_PUD-1PPm-SC4_00</v>
      </c>
      <c r="S71" s="85" t="s">
        <v>583</v>
      </c>
      <c r="T71" s="86" t="str">
        <f t="shared" si="9"/>
        <v>MSKP DPS SO.101 D.1.1 200d 00</v>
      </c>
      <c r="U71" s="86"/>
      <c r="V71" s="86"/>
    </row>
    <row r="72" spans="1:22" s="84" customFormat="1" ht="22.5" x14ac:dyDescent="0.25">
      <c r="A72" s="112" t="s">
        <v>609</v>
      </c>
      <c r="B72" s="62" t="s">
        <v>122</v>
      </c>
      <c r="C72" s="62" t="s">
        <v>232</v>
      </c>
      <c r="D72" s="87"/>
      <c r="E72" s="87" t="s">
        <v>384</v>
      </c>
      <c r="F72" s="87" t="s">
        <v>157</v>
      </c>
      <c r="G72" s="87" t="s">
        <v>383</v>
      </c>
      <c r="H72" s="87" t="s">
        <v>67</v>
      </c>
      <c r="I72" s="102" t="s">
        <v>12</v>
      </c>
      <c r="J72" s="87" t="s">
        <v>570</v>
      </c>
      <c r="K72" s="87" t="s">
        <v>13</v>
      </c>
      <c r="L72" s="138" t="s">
        <v>576</v>
      </c>
      <c r="M72" s="87" t="s">
        <v>471</v>
      </c>
      <c r="N72" s="87" t="s">
        <v>226</v>
      </c>
      <c r="O72" s="51" t="str">
        <f t="shared" si="30"/>
        <v>MSKP_DPS_SO101_D11_200e_PUD-1PPm-SC5_00</v>
      </c>
      <c r="P72" s="140" t="str">
        <f t="shared" si="26"/>
        <v>SO101</v>
      </c>
      <c r="Q72" s="84" t="str">
        <f t="shared" si="27"/>
        <v>D11</v>
      </c>
      <c r="R72" s="84" t="str">
        <f t="shared" si="8"/>
        <v>MSKP_DPS_SO101_D11_200e_PUD-1PPm-SC5_00</v>
      </c>
      <c r="S72" s="85" t="s">
        <v>585</v>
      </c>
      <c r="T72" s="86" t="str">
        <f t="shared" si="9"/>
        <v>MSKP DPS SO.101 D.1.1 200e 00</v>
      </c>
      <c r="U72" s="86"/>
      <c r="V72" s="86"/>
    </row>
    <row r="73" spans="1:22" s="84" customFormat="1" ht="22.5" x14ac:dyDescent="0.25">
      <c r="A73" s="112" t="s">
        <v>609</v>
      </c>
      <c r="B73" s="62" t="s">
        <v>122</v>
      </c>
      <c r="C73" s="62" t="s">
        <v>232</v>
      </c>
      <c r="D73" s="87"/>
      <c r="E73" s="87" t="s">
        <v>384</v>
      </c>
      <c r="F73" s="87" t="s">
        <v>157</v>
      </c>
      <c r="G73" s="87" t="s">
        <v>383</v>
      </c>
      <c r="H73" s="87" t="s">
        <v>67</v>
      </c>
      <c r="I73" s="102" t="s">
        <v>12</v>
      </c>
      <c r="J73" s="87" t="s">
        <v>571</v>
      </c>
      <c r="K73" s="87" t="s">
        <v>13</v>
      </c>
      <c r="L73" s="138" t="s">
        <v>577</v>
      </c>
      <c r="M73" s="87" t="s">
        <v>471</v>
      </c>
      <c r="N73" s="87" t="s">
        <v>226</v>
      </c>
      <c r="O73" s="51" t="str">
        <f t="shared" si="30"/>
        <v>MSKP_DPS_SO101_D11_200f_PUD-1PPm-SC6_00</v>
      </c>
      <c r="P73" s="140" t="str">
        <f t="shared" si="26"/>
        <v>SO101</v>
      </c>
      <c r="Q73" s="84" t="str">
        <f t="shared" si="27"/>
        <v>D11</v>
      </c>
      <c r="R73" s="84" t="str">
        <f t="shared" si="8"/>
        <v>MSKP_DPS_SO101_D11_200f_PUD-1PPm-SC6_00</v>
      </c>
      <c r="S73" s="85" t="s">
        <v>584</v>
      </c>
      <c r="T73" s="86" t="str">
        <f t="shared" si="9"/>
        <v>MSKP DPS SO.101 D.1.1 200f 00</v>
      </c>
      <c r="U73" s="86"/>
      <c r="V73" s="86"/>
    </row>
    <row r="74" spans="1:22" s="84" customFormat="1" ht="22.5" x14ac:dyDescent="0.25">
      <c r="A74" s="112" t="s">
        <v>609</v>
      </c>
      <c r="B74" s="62" t="s">
        <v>122</v>
      </c>
      <c r="C74" s="62" t="s">
        <v>232</v>
      </c>
      <c r="D74" s="87"/>
      <c r="E74" s="87" t="s">
        <v>384</v>
      </c>
      <c r="F74" s="87" t="s">
        <v>157</v>
      </c>
      <c r="G74" s="87" t="s">
        <v>383</v>
      </c>
      <c r="H74" s="87" t="s">
        <v>67</v>
      </c>
      <c r="I74" s="102" t="s">
        <v>12</v>
      </c>
      <c r="J74" s="87" t="s">
        <v>572</v>
      </c>
      <c r="K74" s="87" t="s">
        <v>13</v>
      </c>
      <c r="L74" s="138" t="s">
        <v>578</v>
      </c>
      <c r="M74" s="87" t="s">
        <v>471</v>
      </c>
      <c r="N74" s="87" t="s">
        <v>226</v>
      </c>
      <c r="O74" s="51" t="str">
        <f t="shared" si="30"/>
        <v>MSKP_DPS_SO101_D11_200g_PUD-1PPm-SC7_00</v>
      </c>
      <c r="P74" s="140" t="str">
        <f t="shared" si="26"/>
        <v>SO101</v>
      </c>
      <c r="Q74" s="84" t="str">
        <f t="shared" si="27"/>
        <v>D11</v>
      </c>
      <c r="R74" s="84" t="str">
        <f t="shared" si="8"/>
        <v>MSKP_DPS_SO101_D11_200g_PUD-1PPm-SC7_00</v>
      </c>
      <c r="S74" s="85" t="s">
        <v>586</v>
      </c>
      <c r="T74" s="86" t="str">
        <f t="shared" si="9"/>
        <v>MSKP DPS SO.101 D.1.1 200g 00</v>
      </c>
      <c r="U74" s="86"/>
      <c r="V74" s="86"/>
    </row>
    <row r="75" spans="1:22" s="84" customFormat="1" ht="22.5" x14ac:dyDescent="0.25">
      <c r="A75" s="112" t="s">
        <v>609</v>
      </c>
      <c r="B75" s="62" t="s">
        <v>122</v>
      </c>
      <c r="C75" s="62" t="s">
        <v>232</v>
      </c>
      <c r="D75" s="87"/>
      <c r="E75" s="87" t="s">
        <v>384</v>
      </c>
      <c r="F75" s="87" t="s">
        <v>157</v>
      </c>
      <c r="G75" s="87" t="s">
        <v>383</v>
      </c>
      <c r="H75" s="87" t="s">
        <v>67</v>
      </c>
      <c r="I75" s="102" t="s">
        <v>12</v>
      </c>
      <c r="J75" s="87" t="s">
        <v>573</v>
      </c>
      <c r="K75" s="87" t="s">
        <v>13</v>
      </c>
      <c r="L75" s="138" t="s">
        <v>579</v>
      </c>
      <c r="M75" s="87" t="s">
        <v>471</v>
      </c>
      <c r="N75" s="87" t="s">
        <v>226</v>
      </c>
      <c r="O75" s="51" t="str">
        <f t="shared" si="30"/>
        <v>MSKP_DPS_SO101_D11_200h_PUD-1PPm-SC8_00</v>
      </c>
      <c r="P75" s="140" t="str">
        <f t="shared" si="26"/>
        <v>SO101</v>
      </c>
      <c r="Q75" s="84" t="str">
        <f t="shared" si="27"/>
        <v>D11</v>
      </c>
      <c r="R75" s="84" t="str">
        <f t="shared" si="8"/>
        <v>MSKP_DPS_SO101_D11_200h_PUD-1PPm-SC8_00</v>
      </c>
      <c r="S75" s="85" t="s">
        <v>587</v>
      </c>
      <c r="T75" s="86" t="str">
        <f t="shared" si="9"/>
        <v>MSKP DPS SO.101 D.1.1 200h 00</v>
      </c>
      <c r="U75" s="86"/>
      <c r="V75" s="86"/>
    </row>
    <row r="76" spans="1:22" s="84" customFormat="1" x14ac:dyDescent="0.25">
      <c r="A76" s="112" t="s">
        <v>608</v>
      </c>
      <c r="B76" s="62" t="s">
        <v>122</v>
      </c>
      <c r="C76" s="62" t="s">
        <v>232</v>
      </c>
      <c r="D76" s="87"/>
      <c r="E76" s="87" t="s">
        <v>384</v>
      </c>
      <c r="F76" s="87" t="s">
        <v>157</v>
      </c>
      <c r="G76" s="87" t="s">
        <v>383</v>
      </c>
      <c r="H76" s="87" t="s">
        <v>67</v>
      </c>
      <c r="I76" s="102" t="s">
        <v>12</v>
      </c>
      <c r="J76" s="87" t="s">
        <v>80</v>
      </c>
      <c r="K76" s="87" t="s">
        <v>13</v>
      </c>
      <c r="L76" s="138" t="s">
        <v>141</v>
      </c>
      <c r="M76" s="87" t="s">
        <v>471</v>
      </c>
      <c r="N76" s="87" t="s">
        <v>110</v>
      </c>
      <c r="O76" s="51" t="str">
        <f t="shared" si="6"/>
        <v>MSKP_DPS_SO101_D11_201_PUD-1NP_00</v>
      </c>
      <c r="P76" s="140" t="str">
        <f t="shared" si="26"/>
        <v>SO101</v>
      </c>
      <c r="Q76" s="84" t="str">
        <f t="shared" si="27"/>
        <v>D11</v>
      </c>
      <c r="R76" s="84" t="str">
        <f t="shared" si="8"/>
        <v>MSKP_DPS_SO101_D11_201_PUD-1NP_00</v>
      </c>
      <c r="S76" s="85" t="s">
        <v>420</v>
      </c>
      <c r="T76" s="86" t="str">
        <f t="shared" si="9"/>
        <v>MSKP DPS SO.101 D.1.1 201 00</v>
      </c>
      <c r="U76" s="86"/>
      <c r="V76" s="86"/>
    </row>
    <row r="77" spans="1:22" s="84" customFormat="1" ht="22.5" x14ac:dyDescent="0.25">
      <c r="A77" s="112" t="s">
        <v>608</v>
      </c>
      <c r="B77" s="62" t="s">
        <v>122</v>
      </c>
      <c r="C77" s="62" t="s">
        <v>232</v>
      </c>
      <c r="D77" s="87"/>
      <c r="E77" s="87" t="s">
        <v>384</v>
      </c>
      <c r="F77" s="87" t="s">
        <v>157</v>
      </c>
      <c r="G77" s="87" t="s">
        <v>383</v>
      </c>
      <c r="H77" s="87" t="s">
        <v>67</v>
      </c>
      <c r="I77" s="102" t="s">
        <v>12</v>
      </c>
      <c r="J77" s="87" t="s">
        <v>180</v>
      </c>
      <c r="K77" s="87" t="s">
        <v>13</v>
      </c>
      <c r="L77" s="138" t="s">
        <v>173</v>
      </c>
      <c r="M77" s="87" t="s">
        <v>471</v>
      </c>
      <c r="N77" s="87" t="s">
        <v>226</v>
      </c>
      <c r="O77" s="51" t="str">
        <f t="shared" ref="O77:O78" si="31">SUBSTITUTE(R77,"-","",3)</f>
        <v>MSKP_DPS_SO101_D11_201a_PUD-1NP-SC1_00</v>
      </c>
      <c r="P77" s="140" t="str">
        <f t="shared" si="26"/>
        <v>SO101</v>
      </c>
      <c r="Q77" s="84" t="str">
        <f t="shared" si="27"/>
        <v>D11</v>
      </c>
      <c r="R77" s="84" t="str">
        <f t="shared" si="8"/>
        <v>MSKP_DPS_SO101_D11_201a_PUD-1NP-SC1_00</v>
      </c>
      <c r="S77" s="85" t="s">
        <v>421</v>
      </c>
      <c r="T77" s="86" t="str">
        <f t="shared" si="9"/>
        <v>MSKP DPS SO.101 D.1.1 201a 00</v>
      </c>
      <c r="U77" s="86"/>
      <c r="V77" s="86"/>
    </row>
    <row r="78" spans="1:22" s="84" customFormat="1" ht="22.5" x14ac:dyDescent="0.25">
      <c r="A78" s="112" t="s">
        <v>608</v>
      </c>
      <c r="B78" s="62" t="s">
        <v>122</v>
      </c>
      <c r="C78" s="62" t="s">
        <v>232</v>
      </c>
      <c r="D78" s="87"/>
      <c r="E78" s="87" t="s">
        <v>384</v>
      </c>
      <c r="F78" s="87" t="s">
        <v>157</v>
      </c>
      <c r="G78" s="87" t="s">
        <v>383</v>
      </c>
      <c r="H78" s="87" t="s">
        <v>67</v>
      </c>
      <c r="I78" s="102" t="s">
        <v>12</v>
      </c>
      <c r="J78" s="87" t="s">
        <v>181</v>
      </c>
      <c r="K78" s="87" t="s">
        <v>13</v>
      </c>
      <c r="L78" s="138" t="s">
        <v>174</v>
      </c>
      <c r="M78" s="87" t="s">
        <v>471</v>
      </c>
      <c r="N78" s="87" t="s">
        <v>226</v>
      </c>
      <c r="O78" s="51" t="str">
        <f t="shared" si="31"/>
        <v>MSKP_DPS_SO101_D11_201b_PUD-1NP-SC2_00</v>
      </c>
      <c r="P78" s="140" t="str">
        <f t="shared" si="26"/>
        <v>SO101</v>
      </c>
      <c r="Q78" s="84" t="str">
        <f t="shared" si="27"/>
        <v>D11</v>
      </c>
      <c r="R78" s="84" t="str">
        <f t="shared" si="8"/>
        <v>MSKP_DPS_SO101_D11_201b_PUD-1NP-SC2_00</v>
      </c>
      <c r="S78" s="85" t="s">
        <v>422</v>
      </c>
      <c r="T78" s="86" t="str">
        <f t="shared" si="9"/>
        <v>MSKP DPS SO.101 D.1.1 201b 00</v>
      </c>
      <c r="U78" s="86"/>
      <c r="V78" s="86"/>
    </row>
    <row r="79" spans="1:22" s="84" customFormat="1" ht="22.5" x14ac:dyDescent="0.25">
      <c r="A79" s="112" t="s">
        <v>608</v>
      </c>
      <c r="B79" s="62" t="s">
        <v>122</v>
      </c>
      <c r="C79" s="62" t="s">
        <v>232</v>
      </c>
      <c r="D79" s="87"/>
      <c r="E79" s="87" t="s">
        <v>384</v>
      </c>
      <c r="F79" s="87" t="s">
        <v>157</v>
      </c>
      <c r="G79" s="87" t="s">
        <v>383</v>
      </c>
      <c r="H79" s="87" t="s">
        <v>67</v>
      </c>
      <c r="I79" s="102" t="s">
        <v>12</v>
      </c>
      <c r="J79" s="87" t="s">
        <v>453</v>
      </c>
      <c r="K79" s="87" t="s">
        <v>13</v>
      </c>
      <c r="L79" s="138" t="s">
        <v>459</v>
      </c>
      <c r="M79" s="87" t="s">
        <v>471</v>
      </c>
      <c r="N79" s="87" t="s">
        <v>226</v>
      </c>
      <c r="O79" s="51" t="str">
        <f t="shared" ref="O79:O84" si="32">SUBSTITUTE(R79,"-","",3)</f>
        <v>MSKP_DPS_SO101_D11_201c_PUD-1NP-SC3_00</v>
      </c>
      <c r="P79" s="140" t="str">
        <f t="shared" si="26"/>
        <v>SO101</v>
      </c>
      <c r="Q79" s="84" t="str">
        <f t="shared" si="27"/>
        <v>D11</v>
      </c>
      <c r="R79" s="84" t="str">
        <f t="shared" si="8"/>
        <v>MSKP_DPS_SO101_D11_201c_PUD-1NP-SC3_00</v>
      </c>
      <c r="S79" s="85" t="s">
        <v>465</v>
      </c>
      <c r="T79" s="86" t="str">
        <f t="shared" si="9"/>
        <v>MSKP DPS SO.101 D.1.1 201c 00</v>
      </c>
      <c r="U79" s="86"/>
      <c r="V79" s="86"/>
    </row>
    <row r="80" spans="1:22" s="84" customFormat="1" ht="22.5" x14ac:dyDescent="0.25">
      <c r="A80" s="112" t="s">
        <v>608</v>
      </c>
      <c r="B80" s="62" t="s">
        <v>122</v>
      </c>
      <c r="C80" s="62" t="s">
        <v>232</v>
      </c>
      <c r="D80" s="87"/>
      <c r="E80" s="87" t="s">
        <v>384</v>
      </c>
      <c r="F80" s="87" t="s">
        <v>157</v>
      </c>
      <c r="G80" s="87" t="s">
        <v>383</v>
      </c>
      <c r="H80" s="87" t="s">
        <v>67</v>
      </c>
      <c r="I80" s="102" t="s">
        <v>12</v>
      </c>
      <c r="J80" s="87" t="s">
        <v>454</v>
      </c>
      <c r="K80" s="87" t="s">
        <v>13</v>
      </c>
      <c r="L80" s="138" t="s">
        <v>460</v>
      </c>
      <c r="M80" s="87" t="s">
        <v>471</v>
      </c>
      <c r="N80" s="87" t="s">
        <v>226</v>
      </c>
      <c r="O80" s="51" t="str">
        <f t="shared" si="32"/>
        <v>MSKP_DPS_SO101_D11_201d_PUD-1NP-SC4_00</v>
      </c>
      <c r="P80" s="140" t="str">
        <f t="shared" si="26"/>
        <v>SO101</v>
      </c>
      <c r="Q80" s="84" t="str">
        <f t="shared" si="27"/>
        <v>D11</v>
      </c>
      <c r="R80" s="84" t="str">
        <f t="shared" si="8"/>
        <v>MSKP_DPS_SO101_D11_201d_PUD-1NP-SC4_00</v>
      </c>
      <c r="S80" s="85" t="s">
        <v>466</v>
      </c>
      <c r="T80" s="86" t="str">
        <f t="shared" si="9"/>
        <v>MSKP DPS SO.101 D.1.1 201d 00</v>
      </c>
      <c r="U80" s="86"/>
      <c r="V80" s="86"/>
    </row>
    <row r="81" spans="1:22" s="84" customFormat="1" ht="22.5" x14ac:dyDescent="0.25">
      <c r="A81" s="112" t="s">
        <v>608</v>
      </c>
      <c r="B81" s="62" t="s">
        <v>122</v>
      </c>
      <c r="C81" s="62" t="s">
        <v>232</v>
      </c>
      <c r="D81" s="87"/>
      <c r="E81" s="87" t="s">
        <v>384</v>
      </c>
      <c r="F81" s="87" t="s">
        <v>157</v>
      </c>
      <c r="G81" s="87" t="s">
        <v>383</v>
      </c>
      <c r="H81" s="87" t="s">
        <v>67</v>
      </c>
      <c r="I81" s="102" t="s">
        <v>12</v>
      </c>
      <c r="J81" s="87" t="s">
        <v>455</v>
      </c>
      <c r="K81" s="87" t="s">
        <v>13</v>
      </c>
      <c r="L81" s="138" t="s">
        <v>461</v>
      </c>
      <c r="M81" s="87" t="s">
        <v>471</v>
      </c>
      <c r="N81" s="87" t="s">
        <v>226</v>
      </c>
      <c r="O81" s="51" t="str">
        <f t="shared" si="32"/>
        <v>MSKP_DPS_SO101_D11_201e_PUD-1NP-SC5_00</v>
      </c>
      <c r="P81" s="140" t="str">
        <f t="shared" si="26"/>
        <v>SO101</v>
      </c>
      <c r="Q81" s="84" t="str">
        <f t="shared" si="27"/>
        <v>D11</v>
      </c>
      <c r="R81" s="84" t="str">
        <f t="shared" si="8"/>
        <v>MSKP_DPS_SO101_D11_201e_PUD-1NP-SC5_00</v>
      </c>
      <c r="S81" s="85" t="s">
        <v>467</v>
      </c>
      <c r="T81" s="86" t="str">
        <f t="shared" si="9"/>
        <v>MSKP DPS SO.101 D.1.1 201e 00</v>
      </c>
      <c r="U81" s="86"/>
      <c r="V81" s="86"/>
    </row>
    <row r="82" spans="1:22" s="84" customFormat="1" ht="22.5" x14ac:dyDescent="0.25">
      <c r="A82" s="112" t="s">
        <v>608</v>
      </c>
      <c r="B82" s="62" t="s">
        <v>122</v>
      </c>
      <c r="C82" s="62" t="s">
        <v>232</v>
      </c>
      <c r="D82" s="87"/>
      <c r="E82" s="87" t="s">
        <v>384</v>
      </c>
      <c r="F82" s="87" t="s">
        <v>157</v>
      </c>
      <c r="G82" s="87" t="s">
        <v>383</v>
      </c>
      <c r="H82" s="87" t="s">
        <v>67</v>
      </c>
      <c r="I82" s="102" t="s">
        <v>12</v>
      </c>
      <c r="J82" s="87" t="s">
        <v>456</v>
      </c>
      <c r="K82" s="87" t="s">
        <v>13</v>
      </c>
      <c r="L82" s="138" t="s">
        <v>462</v>
      </c>
      <c r="M82" s="87" t="s">
        <v>471</v>
      </c>
      <c r="N82" s="87" t="s">
        <v>226</v>
      </c>
      <c r="O82" s="51" t="str">
        <f t="shared" si="32"/>
        <v>MSKP_DPS_SO101_D11_201f_PUD-1NP-SC6_00</v>
      </c>
      <c r="P82" s="140" t="str">
        <f t="shared" si="26"/>
        <v>SO101</v>
      </c>
      <c r="Q82" s="84" t="str">
        <f t="shared" si="27"/>
        <v>D11</v>
      </c>
      <c r="R82" s="84" t="str">
        <f t="shared" ref="R82:R113" si="33">CONCATENATE(F82,"_",G82,"_",P82,"_",Q82,"_",J82,"_",S82,"_",K82)</f>
        <v>MSKP_DPS_SO101_D11_201f_PUD-1NP-SC6_00</v>
      </c>
      <c r="S82" s="85" t="s">
        <v>468</v>
      </c>
      <c r="T82" s="86" t="str">
        <f t="shared" ref="T82:T113" si="34">CONCATENATE(F82," ",G82," ",H82," ",I82," ",J82," ",K82)</f>
        <v>MSKP DPS SO.101 D.1.1 201f 00</v>
      </c>
      <c r="U82" s="86"/>
      <c r="V82" s="86"/>
    </row>
    <row r="83" spans="1:22" s="84" customFormat="1" ht="22.5" x14ac:dyDescent="0.25">
      <c r="A83" s="112" t="s">
        <v>608</v>
      </c>
      <c r="B83" s="62" t="s">
        <v>122</v>
      </c>
      <c r="C83" s="62" t="s">
        <v>232</v>
      </c>
      <c r="D83" s="87"/>
      <c r="E83" s="87" t="s">
        <v>384</v>
      </c>
      <c r="F83" s="87" t="s">
        <v>157</v>
      </c>
      <c r="G83" s="87" t="s">
        <v>383</v>
      </c>
      <c r="H83" s="87" t="s">
        <v>67</v>
      </c>
      <c r="I83" s="102" t="s">
        <v>12</v>
      </c>
      <c r="J83" s="87" t="s">
        <v>457</v>
      </c>
      <c r="K83" s="87" t="s">
        <v>13</v>
      </c>
      <c r="L83" s="138" t="s">
        <v>463</v>
      </c>
      <c r="M83" s="87" t="s">
        <v>471</v>
      </c>
      <c r="N83" s="87" t="s">
        <v>226</v>
      </c>
      <c r="O83" s="51" t="str">
        <f t="shared" si="32"/>
        <v>MSKP_DPS_SO101_D11_201g_PUD-1NP-SC7_00</v>
      </c>
      <c r="P83" s="140" t="str">
        <f t="shared" si="26"/>
        <v>SO101</v>
      </c>
      <c r="Q83" s="84" t="str">
        <f t="shared" si="27"/>
        <v>D11</v>
      </c>
      <c r="R83" s="84" t="str">
        <f t="shared" si="33"/>
        <v>MSKP_DPS_SO101_D11_201g_PUD-1NP-SC7_00</v>
      </c>
      <c r="S83" s="85" t="s">
        <v>469</v>
      </c>
      <c r="T83" s="86" t="str">
        <f t="shared" si="34"/>
        <v>MSKP DPS SO.101 D.1.1 201g 00</v>
      </c>
      <c r="U83" s="86"/>
      <c r="V83" s="86"/>
    </row>
    <row r="84" spans="1:22" s="84" customFormat="1" ht="22.5" x14ac:dyDescent="0.25">
      <c r="A84" s="112" t="s">
        <v>608</v>
      </c>
      <c r="B84" s="62" t="s">
        <v>122</v>
      </c>
      <c r="C84" s="62" t="s">
        <v>232</v>
      </c>
      <c r="D84" s="87"/>
      <c r="E84" s="87" t="s">
        <v>384</v>
      </c>
      <c r="F84" s="87" t="s">
        <v>157</v>
      </c>
      <c r="G84" s="87" t="s">
        <v>383</v>
      </c>
      <c r="H84" s="87" t="s">
        <v>67</v>
      </c>
      <c r="I84" s="102" t="s">
        <v>12</v>
      </c>
      <c r="J84" s="87" t="s">
        <v>458</v>
      </c>
      <c r="K84" s="87" t="s">
        <v>13</v>
      </c>
      <c r="L84" s="138" t="s">
        <v>464</v>
      </c>
      <c r="M84" s="87" t="s">
        <v>471</v>
      </c>
      <c r="N84" s="87" t="s">
        <v>226</v>
      </c>
      <c r="O84" s="51" t="str">
        <f t="shared" si="32"/>
        <v>MSKP_DPS_SO101_D11_201h_PUD-1NP-SC8_00</v>
      </c>
      <c r="P84" s="140" t="str">
        <f t="shared" si="26"/>
        <v>SO101</v>
      </c>
      <c r="Q84" s="84" t="str">
        <f t="shared" si="27"/>
        <v>D11</v>
      </c>
      <c r="R84" s="84" t="str">
        <f t="shared" si="33"/>
        <v>MSKP_DPS_SO101_D11_201h_PUD-1NP-SC8_00</v>
      </c>
      <c r="S84" s="85" t="s">
        <v>470</v>
      </c>
      <c r="T84" s="86" t="str">
        <f t="shared" si="34"/>
        <v>MSKP DPS SO.101 D.1.1 201h 00</v>
      </c>
      <c r="U84" s="86"/>
      <c r="V84" s="86"/>
    </row>
    <row r="85" spans="1:22" s="84" customFormat="1" x14ac:dyDescent="0.25">
      <c r="A85" s="112" t="s">
        <v>608</v>
      </c>
      <c r="B85" s="62" t="s">
        <v>122</v>
      </c>
      <c r="C85" s="62" t="s">
        <v>232</v>
      </c>
      <c r="D85" s="87"/>
      <c r="E85" s="87" t="s">
        <v>384</v>
      </c>
      <c r="F85" s="87" t="s">
        <v>157</v>
      </c>
      <c r="G85" s="87" t="s">
        <v>383</v>
      </c>
      <c r="H85" s="87" t="s">
        <v>67</v>
      </c>
      <c r="I85" s="102" t="s">
        <v>12</v>
      </c>
      <c r="J85" s="87" t="s">
        <v>144</v>
      </c>
      <c r="K85" s="87" t="s">
        <v>13</v>
      </c>
      <c r="L85" s="138" t="s">
        <v>104</v>
      </c>
      <c r="M85" s="87" t="s">
        <v>471</v>
      </c>
      <c r="N85" s="87" t="s">
        <v>110</v>
      </c>
      <c r="O85" s="51" t="str">
        <f t="shared" si="6"/>
        <v>MSKP_DPS_SO101_D11_202_PUD-2NP_00</v>
      </c>
      <c r="P85" s="140" t="str">
        <f t="shared" si="26"/>
        <v>SO101</v>
      </c>
      <c r="Q85" s="84" t="str">
        <f t="shared" si="27"/>
        <v>D11</v>
      </c>
      <c r="R85" s="84" t="str">
        <f t="shared" si="33"/>
        <v>MSKP_DPS_SO101_D11_202_PUD-2NP_00</v>
      </c>
      <c r="S85" s="85" t="s">
        <v>423</v>
      </c>
      <c r="T85" s="86" t="str">
        <f t="shared" si="34"/>
        <v>MSKP DPS SO.101 D.1.1 202 00</v>
      </c>
      <c r="U85" s="86"/>
      <c r="V85" s="86"/>
    </row>
    <row r="86" spans="1:22" s="84" customFormat="1" ht="22.5" x14ac:dyDescent="0.25">
      <c r="A86" s="112" t="s">
        <v>608</v>
      </c>
      <c r="B86" s="62" t="s">
        <v>122</v>
      </c>
      <c r="C86" s="62" t="s">
        <v>232</v>
      </c>
      <c r="D86" s="87"/>
      <c r="E86" s="87" t="s">
        <v>384</v>
      </c>
      <c r="F86" s="87" t="s">
        <v>157</v>
      </c>
      <c r="G86" s="87" t="s">
        <v>383</v>
      </c>
      <c r="H86" s="87" t="s">
        <v>67</v>
      </c>
      <c r="I86" s="102" t="s">
        <v>12</v>
      </c>
      <c r="J86" s="87" t="s">
        <v>178</v>
      </c>
      <c r="K86" s="87" t="s">
        <v>13</v>
      </c>
      <c r="L86" s="138" t="s">
        <v>176</v>
      </c>
      <c r="M86" s="87" t="s">
        <v>471</v>
      </c>
      <c r="N86" s="87" t="s">
        <v>226</v>
      </c>
      <c r="O86" s="51" t="str">
        <f t="shared" si="6"/>
        <v>MSKP_DPS_SO101_D11_202a_PUD-2NP-SC1_00</v>
      </c>
      <c r="P86" s="140" t="str">
        <f t="shared" ref="P86:P117" si="35">SUBSTITUTE(H86,".",)</f>
        <v>SO101</v>
      </c>
      <c r="Q86" s="84" t="str">
        <f t="shared" ref="Q86:Q117" si="36">SUBSTITUTE(I86,".","")</f>
        <v>D11</v>
      </c>
      <c r="R86" s="84" t="str">
        <f t="shared" si="33"/>
        <v>MSKP_DPS_SO101_D11_202a_PUD-2NP-SC1_00</v>
      </c>
      <c r="S86" s="85" t="s">
        <v>424</v>
      </c>
      <c r="T86" s="86" t="str">
        <f t="shared" si="34"/>
        <v>MSKP DPS SO.101 D.1.1 202a 00</v>
      </c>
      <c r="U86" s="86"/>
      <c r="V86" s="86"/>
    </row>
    <row r="87" spans="1:22" s="84" customFormat="1" ht="22.5" x14ac:dyDescent="0.25">
      <c r="A87" s="112" t="s">
        <v>608</v>
      </c>
      <c r="B87" s="62" t="s">
        <v>122</v>
      </c>
      <c r="C87" s="62" t="s">
        <v>232</v>
      </c>
      <c r="D87" s="87"/>
      <c r="E87" s="87" t="s">
        <v>384</v>
      </c>
      <c r="F87" s="87" t="s">
        <v>157</v>
      </c>
      <c r="G87" s="87" t="s">
        <v>383</v>
      </c>
      <c r="H87" s="87" t="s">
        <v>67</v>
      </c>
      <c r="I87" s="102" t="s">
        <v>12</v>
      </c>
      <c r="J87" s="87" t="s">
        <v>179</v>
      </c>
      <c r="K87" s="87" t="s">
        <v>13</v>
      </c>
      <c r="L87" s="138" t="s">
        <v>177</v>
      </c>
      <c r="M87" s="87" t="s">
        <v>471</v>
      </c>
      <c r="N87" s="87" t="s">
        <v>226</v>
      </c>
      <c r="O87" s="51" t="str">
        <f t="shared" si="6"/>
        <v>MSKP_DPS_SO101_D11_202b_PUD-2NP-SC2_00</v>
      </c>
      <c r="P87" s="140" t="str">
        <f t="shared" si="35"/>
        <v>SO101</v>
      </c>
      <c r="Q87" s="84" t="str">
        <f t="shared" si="36"/>
        <v>D11</v>
      </c>
      <c r="R87" s="84" t="str">
        <f t="shared" si="33"/>
        <v>MSKP_DPS_SO101_D11_202b_PUD-2NP-SC2_00</v>
      </c>
      <c r="S87" s="85" t="s">
        <v>425</v>
      </c>
      <c r="T87" s="86" t="str">
        <f t="shared" si="34"/>
        <v>MSKP DPS SO.101 D.1.1 202b 00</v>
      </c>
      <c r="U87" s="86"/>
      <c r="V87" s="86"/>
    </row>
    <row r="88" spans="1:22" s="84" customFormat="1" ht="22.5" x14ac:dyDescent="0.25">
      <c r="A88" s="112" t="s">
        <v>608</v>
      </c>
      <c r="B88" s="62" t="s">
        <v>122</v>
      </c>
      <c r="C88" s="62" t="s">
        <v>232</v>
      </c>
      <c r="D88" s="87"/>
      <c r="E88" s="87" t="s">
        <v>384</v>
      </c>
      <c r="F88" s="87" t="s">
        <v>157</v>
      </c>
      <c r="G88" s="87" t="s">
        <v>383</v>
      </c>
      <c r="H88" s="87" t="s">
        <v>67</v>
      </c>
      <c r="I88" s="102" t="s">
        <v>12</v>
      </c>
      <c r="J88" s="87" t="s">
        <v>472</v>
      </c>
      <c r="K88" s="87" t="s">
        <v>13</v>
      </c>
      <c r="L88" s="138" t="s">
        <v>478</v>
      </c>
      <c r="M88" s="87" t="s">
        <v>471</v>
      </c>
      <c r="N88" s="87" t="s">
        <v>226</v>
      </c>
      <c r="O88" s="51" t="str">
        <f t="shared" ref="O88:O93" si="37">SUBSTITUTE(R88,"-","",3)</f>
        <v>MSKP_DPS_SO101_D11_202c_PUD-2NP-SC3_00</v>
      </c>
      <c r="P88" s="140" t="str">
        <f t="shared" si="35"/>
        <v>SO101</v>
      </c>
      <c r="Q88" s="84" t="str">
        <f t="shared" si="36"/>
        <v>D11</v>
      </c>
      <c r="R88" s="84" t="str">
        <f t="shared" si="33"/>
        <v>MSKP_DPS_SO101_D11_202c_PUD-2NP-SC3_00</v>
      </c>
      <c r="S88" s="85" t="s">
        <v>484</v>
      </c>
      <c r="T88" s="86" t="str">
        <f t="shared" si="34"/>
        <v>MSKP DPS SO.101 D.1.1 202c 00</v>
      </c>
      <c r="U88" s="86"/>
      <c r="V88" s="86"/>
    </row>
    <row r="89" spans="1:22" s="84" customFormat="1" ht="22.5" x14ac:dyDescent="0.25">
      <c r="A89" s="112" t="s">
        <v>608</v>
      </c>
      <c r="B89" s="62" t="s">
        <v>122</v>
      </c>
      <c r="C89" s="62" t="s">
        <v>232</v>
      </c>
      <c r="D89" s="87"/>
      <c r="E89" s="87" t="s">
        <v>384</v>
      </c>
      <c r="F89" s="87" t="s">
        <v>157</v>
      </c>
      <c r="G89" s="87" t="s">
        <v>383</v>
      </c>
      <c r="H89" s="87" t="s">
        <v>67</v>
      </c>
      <c r="I89" s="102" t="s">
        <v>12</v>
      </c>
      <c r="J89" s="87" t="s">
        <v>473</v>
      </c>
      <c r="K89" s="87" t="s">
        <v>13</v>
      </c>
      <c r="L89" s="138" t="s">
        <v>479</v>
      </c>
      <c r="M89" s="87" t="s">
        <v>471</v>
      </c>
      <c r="N89" s="87" t="s">
        <v>226</v>
      </c>
      <c r="O89" s="51" t="str">
        <f t="shared" si="37"/>
        <v>MSKP_DPS_SO101_D11_202d_PUD-2NP-SC4_00</v>
      </c>
      <c r="P89" s="140" t="str">
        <f t="shared" si="35"/>
        <v>SO101</v>
      </c>
      <c r="Q89" s="84" t="str">
        <f t="shared" si="36"/>
        <v>D11</v>
      </c>
      <c r="R89" s="84" t="str">
        <f t="shared" si="33"/>
        <v>MSKP_DPS_SO101_D11_202d_PUD-2NP-SC4_00</v>
      </c>
      <c r="S89" s="85" t="s">
        <v>485</v>
      </c>
      <c r="T89" s="86" t="str">
        <f t="shared" si="34"/>
        <v>MSKP DPS SO.101 D.1.1 202d 00</v>
      </c>
      <c r="U89" s="86"/>
      <c r="V89" s="86"/>
    </row>
    <row r="90" spans="1:22" s="84" customFormat="1" ht="22.5" x14ac:dyDescent="0.25">
      <c r="A90" s="112" t="s">
        <v>608</v>
      </c>
      <c r="B90" s="62" t="s">
        <v>122</v>
      </c>
      <c r="C90" s="62" t="s">
        <v>232</v>
      </c>
      <c r="D90" s="87"/>
      <c r="E90" s="87" t="s">
        <v>384</v>
      </c>
      <c r="F90" s="87" t="s">
        <v>157</v>
      </c>
      <c r="G90" s="87" t="s">
        <v>383</v>
      </c>
      <c r="H90" s="87" t="s">
        <v>67</v>
      </c>
      <c r="I90" s="102" t="s">
        <v>12</v>
      </c>
      <c r="J90" s="87" t="s">
        <v>474</v>
      </c>
      <c r="K90" s="87" t="s">
        <v>13</v>
      </c>
      <c r="L90" s="138" t="s">
        <v>480</v>
      </c>
      <c r="M90" s="87" t="s">
        <v>471</v>
      </c>
      <c r="N90" s="87" t="s">
        <v>226</v>
      </c>
      <c r="O90" s="51" t="str">
        <f t="shared" si="37"/>
        <v>MSKP_DPS_SO101_D11_202e_PUD-2NP-SC5_00</v>
      </c>
      <c r="P90" s="140" t="str">
        <f t="shared" si="35"/>
        <v>SO101</v>
      </c>
      <c r="Q90" s="84" t="str">
        <f t="shared" si="36"/>
        <v>D11</v>
      </c>
      <c r="R90" s="84" t="str">
        <f t="shared" si="33"/>
        <v>MSKP_DPS_SO101_D11_202e_PUD-2NP-SC5_00</v>
      </c>
      <c r="S90" s="85" t="s">
        <v>486</v>
      </c>
      <c r="T90" s="86" t="str">
        <f t="shared" si="34"/>
        <v>MSKP DPS SO.101 D.1.1 202e 00</v>
      </c>
      <c r="U90" s="86"/>
      <c r="V90" s="86"/>
    </row>
    <row r="91" spans="1:22" s="84" customFormat="1" ht="22.5" x14ac:dyDescent="0.25">
      <c r="A91" s="112" t="s">
        <v>608</v>
      </c>
      <c r="B91" s="62" t="s">
        <v>122</v>
      </c>
      <c r="C91" s="62" t="s">
        <v>232</v>
      </c>
      <c r="D91" s="87"/>
      <c r="E91" s="87" t="s">
        <v>384</v>
      </c>
      <c r="F91" s="87" t="s">
        <v>157</v>
      </c>
      <c r="G91" s="87" t="s">
        <v>383</v>
      </c>
      <c r="H91" s="87" t="s">
        <v>67</v>
      </c>
      <c r="I91" s="102" t="s">
        <v>12</v>
      </c>
      <c r="J91" s="87" t="s">
        <v>475</v>
      </c>
      <c r="K91" s="87" t="s">
        <v>13</v>
      </c>
      <c r="L91" s="138" t="s">
        <v>481</v>
      </c>
      <c r="M91" s="87" t="s">
        <v>471</v>
      </c>
      <c r="N91" s="87" t="s">
        <v>226</v>
      </c>
      <c r="O91" s="51" t="str">
        <f t="shared" si="37"/>
        <v>MSKP_DPS_SO101_D11_202f_PUD-2NP-SC6_00</v>
      </c>
      <c r="P91" s="140" t="str">
        <f t="shared" si="35"/>
        <v>SO101</v>
      </c>
      <c r="Q91" s="84" t="str">
        <f t="shared" si="36"/>
        <v>D11</v>
      </c>
      <c r="R91" s="84" t="str">
        <f t="shared" si="33"/>
        <v>MSKP_DPS_SO101_D11_202f_PUD-2NP-SC6_00</v>
      </c>
      <c r="S91" s="85" t="s">
        <v>487</v>
      </c>
      <c r="T91" s="86" t="str">
        <f t="shared" si="34"/>
        <v>MSKP DPS SO.101 D.1.1 202f 00</v>
      </c>
      <c r="U91" s="86"/>
      <c r="V91" s="86"/>
    </row>
    <row r="92" spans="1:22" s="84" customFormat="1" ht="22.5" x14ac:dyDescent="0.25">
      <c r="A92" s="112" t="s">
        <v>608</v>
      </c>
      <c r="B92" s="62" t="s">
        <v>122</v>
      </c>
      <c r="C92" s="62" t="s">
        <v>232</v>
      </c>
      <c r="D92" s="87"/>
      <c r="E92" s="87" t="s">
        <v>384</v>
      </c>
      <c r="F92" s="87" t="s">
        <v>157</v>
      </c>
      <c r="G92" s="87" t="s">
        <v>383</v>
      </c>
      <c r="H92" s="87" t="s">
        <v>67</v>
      </c>
      <c r="I92" s="102" t="s">
        <v>12</v>
      </c>
      <c r="J92" s="87" t="s">
        <v>476</v>
      </c>
      <c r="K92" s="87" t="s">
        <v>13</v>
      </c>
      <c r="L92" s="138" t="s">
        <v>482</v>
      </c>
      <c r="M92" s="87" t="s">
        <v>471</v>
      </c>
      <c r="N92" s="87" t="s">
        <v>226</v>
      </c>
      <c r="O92" s="51" t="str">
        <f t="shared" si="37"/>
        <v>MSKP_DPS_SO101_D11_202g_PUD-2NP-SC7_00</v>
      </c>
      <c r="P92" s="140" t="str">
        <f t="shared" si="35"/>
        <v>SO101</v>
      </c>
      <c r="Q92" s="84" t="str">
        <f t="shared" si="36"/>
        <v>D11</v>
      </c>
      <c r="R92" s="84" t="str">
        <f t="shared" si="33"/>
        <v>MSKP_DPS_SO101_D11_202g_PUD-2NP-SC7_00</v>
      </c>
      <c r="S92" s="85" t="s">
        <v>488</v>
      </c>
      <c r="T92" s="86" t="str">
        <f t="shared" si="34"/>
        <v>MSKP DPS SO.101 D.1.1 202g 00</v>
      </c>
      <c r="U92" s="86"/>
      <c r="V92" s="86"/>
    </row>
    <row r="93" spans="1:22" s="84" customFormat="1" ht="22.5" x14ac:dyDescent="0.25">
      <c r="A93" s="112" t="s">
        <v>608</v>
      </c>
      <c r="B93" s="62" t="s">
        <v>122</v>
      </c>
      <c r="C93" s="62" t="s">
        <v>232</v>
      </c>
      <c r="D93" s="87"/>
      <c r="E93" s="87" t="s">
        <v>384</v>
      </c>
      <c r="F93" s="87" t="s">
        <v>157</v>
      </c>
      <c r="G93" s="87" t="s">
        <v>383</v>
      </c>
      <c r="H93" s="87" t="s">
        <v>67</v>
      </c>
      <c r="I93" s="102" t="s">
        <v>12</v>
      </c>
      <c r="J93" s="87" t="s">
        <v>477</v>
      </c>
      <c r="K93" s="87" t="s">
        <v>13</v>
      </c>
      <c r="L93" s="138" t="s">
        <v>483</v>
      </c>
      <c r="M93" s="87" t="s">
        <v>471</v>
      </c>
      <c r="N93" s="87" t="s">
        <v>226</v>
      </c>
      <c r="O93" s="51" t="str">
        <f t="shared" si="37"/>
        <v>MSKP_DPS_SO101_D11_202h_PUD-2NP-SC8_00</v>
      </c>
      <c r="P93" s="140" t="str">
        <f t="shared" si="35"/>
        <v>SO101</v>
      </c>
      <c r="Q93" s="84" t="str">
        <f t="shared" si="36"/>
        <v>D11</v>
      </c>
      <c r="R93" s="84" t="str">
        <f t="shared" si="33"/>
        <v>MSKP_DPS_SO101_D11_202h_PUD-2NP-SC8_00</v>
      </c>
      <c r="S93" s="85" t="s">
        <v>489</v>
      </c>
      <c r="T93" s="86" t="str">
        <f t="shared" si="34"/>
        <v>MSKP DPS SO.101 D.1.1 202h 00</v>
      </c>
      <c r="U93" s="86"/>
      <c r="V93" s="86"/>
    </row>
    <row r="94" spans="1:22" s="84" customFormat="1" x14ac:dyDescent="0.25">
      <c r="A94" s="112" t="s">
        <v>608</v>
      </c>
      <c r="B94" s="62" t="s">
        <v>122</v>
      </c>
      <c r="C94" s="62" t="s">
        <v>232</v>
      </c>
      <c r="D94" s="87"/>
      <c r="E94" s="87" t="s">
        <v>384</v>
      </c>
      <c r="F94" s="87" t="s">
        <v>157</v>
      </c>
      <c r="G94" s="87" t="s">
        <v>383</v>
      </c>
      <c r="H94" s="87" t="s">
        <v>67</v>
      </c>
      <c r="I94" s="102" t="s">
        <v>12</v>
      </c>
      <c r="J94" s="87" t="s">
        <v>101</v>
      </c>
      <c r="K94" s="87" t="s">
        <v>13</v>
      </c>
      <c r="L94" s="138" t="s">
        <v>105</v>
      </c>
      <c r="M94" s="87" t="s">
        <v>471</v>
      </c>
      <c r="N94" s="87" t="s">
        <v>110</v>
      </c>
      <c r="O94" s="51" t="str">
        <f t="shared" si="6"/>
        <v>MSKP_DPS_SO101_D11_203_PUD-3NP_00</v>
      </c>
      <c r="P94" s="140" t="str">
        <f t="shared" si="35"/>
        <v>SO101</v>
      </c>
      <c r="Q94" s="84" t="str">
        <f t="shared" si="36"/>
        <v>D11</v>
      </c>
      <c r="R94" s="84" t="str">
        <f t="shared" si="33"/>
        <v>MSKP_DPS_SO101_D11_203_PUD-3NP_00</v>
      </c>
      <c r="S94" s="85" t="s">
        <v>426</v>
      </c>
      <c r="T94" s="86" t="str">
        <f t="shared" si="34"/>
        <v>MSKP DPS SO.101 D.1.1 203 00</v>
      </c>
      <c r="U94" s="86"/>
      <c r="V94" s="86"/>
    </row>
    <row r="95" spans="1:22" s="84" customFormat="1" ht="22.5" x14ac:dyDescent="0.25">
      <c r="A95" s="112" t="s">
        <v>608</v>
      </c>
      <c r="B95" s="62" t="s">
        <v>122</v>
      </c>
      <c r="C95" s="62" t="s">
        <v>232</v>
      </c>
      <c r="D95" s="87"/>
      <c r="E95" s="87" t="s">
        <v>384</v>
      </c>
      <c r="F95" s="87" t="s">
        <v>157</v>
      </c>
      <c r="G95" s="87" t="s">
        <v>383</v>
      </c>
      <c r="H95" s="87" t="s">
        <v>67</v>
      </c>
      <c r="I95" s="102" t="s">
        <v>12</v>
      </c>
      <c r="J95" s="87" t="s">
        <v>182</v>
      </c>
      <c r="K95" s="87" t="s">
        <v>13</v>
      </c>
      <c r="L95" s="138" t="s">
        <v>184</v>
      </c>
      <c r="M95" s="87" t="s">
        <v>471</v>
      </c>
      <c r="N95" s="87" t="s">
        <v>226</v>
      </c>
      <c r="O95" s="51" t="str">
        <f t="shared" ref="O95:O96" si="38">SUBSTITUTE(R95,"-","",3)</f>
        <v>MSKP_DPS_SO101_D11_203a_PUD-3NP-SC1_00</v>
      </c>
      <c r="P95" s="140" t="str">
        <f t="shared" si="35"/>
        <v>SO101</v>
      </c>
      <c r="Q95" s="84" t="str">
        <f t="shared" si="36"/>
        <v>D11</v>
      </c>
      <c r="R95" s="84" t="str">
        <f t="shared" si="33"/>
        <v>MSKP_DPS_SO101_D11_203a_PUD-3NP-SC1_00</v>
      </c>
      <c r="S95" s="85" t="s">
        <v>427</v>
      </c>
      <c r="T95" s="86" t="str">
        <f t="shared" si="34"/>
        <v>MSKP DPS SO.101 D.1.1 203a 00</v>
      </c>
      <c r="U95" s="86"/>
      <c r="V95" s="86"/>
    </row>
    <row r="96" spans="1:22" s="84" customFormat="1" ht="22.5" x14ac:dyDescent="0.25">
      <c r="A96" s="112" t="s">
        <v>608</v>
      </c>
      <c r="B96" s="62" t="s">
        <v>122</v>
      </c>
      <c r="C96" s="62" t="s">
        <v>232</v>
      </c>
      <c r="D96" s="87"/>
      <c r="E96" s="87" t="s">
        <v>384</v>
      </c>
      <c r="F96" s="87" t="s">
        <v>157</v>
      </c>
      <c r="G96" s="87" t="s">
        <v>383</v>
      </c>
      <c r="H96" s="87" t="s">
        <v>67</v>
      </c>
      <c r="I96" s="102" t="s">
        <v>12</v>
      </c>
      <c r="J96" s="87" t="s">
        <v>183</v>
      </c>
      <c r="K96" s="87" t="s">
        <v>13</v>
      </c>
      <c r="L96" s="138" t="s">
        <v>185</v>
      </c>
      <c r="M96" s="87" t="s">
        <v>471</v>
      </c>
      <c r="N96" s="87" t="s">
        <v>226</v>
      </c>
      <c r="O96" s="51" t="str">
        <f t="shared" si="38"/>
        <v>MSKP_DPS_SO101_D11_203b_PUD-3NP-SC2_00</v>
      </c>
      <c r="P96" s="140" t="str">
        <f t="shared" si="35"/>
        <v>SO101</v>
      </c>
      <c r="Q96" s="84" t="str">
        <f t="shared" si="36"/>
        <v>D11</v>
      </c>
      <c r="R96" s="84" t="str">
        <f t="shared" si="33"/>
        <v>MSKP_DPS_SO101_D11_203b_PUD-3NP-SC2_00</v>
      </c>
      <c r="S96" s="85" t="s">
        <v>428</v>
      </c>
      <c r="T96" s="86" t="str">
        <f t="shared" si="34"/>
        <v>MSKP DPS SO.101 D.1.1 203b 00</v>
      </c>
      <c r="U96" s="86"/>
      <c r="V96" s="86"/>
    </row>
    <row r="97" spans="1:22" s="84" customFormat="1" ht="22.5" x14ac:dyDescent="0.25">
      <c r="A97" s="112" t="s">
        <v>608</v>
      </c>
      <c r="B97" s="62" t="s">
        <v>122</v>
      </c>
      <c r="C97" s="62" t="s">
        <v>232</v>
      </c>
      <c r="D97" s="87"/>
      <c r="E97" s="87" t="s">
        <v>384</v>
      </c>
      <c r="F97" s="87" t="s">
        <v>157</v>
      </c>
      <c r="G97" s="87" t="s">
        <v>383</v>
      </c>
      <c r="H97" s="87" t="s">
        <v>67</v>
      </c>
      <c r="I97" s="102" t="s">
        <v>12</v>
      </c>
      <c r="J97" s="87" t="s">
        <v>490</v>
      </c>
      <c r="K97" s="87" t="s">
        <v>13</v>
      </c>
      <c r="L97" s="138" t="s">
        <v>496</v>
      </c>
      <c r="M97" s="87" t="s">
        <v>471</v>
      </c>
      <c r="N97" s="87" t="s">
        <v>226</v>
      </c>
      <c r="O97" s="51" t="str">
        <f t="shared" ref="O97:O102" si="39">SUBSTITUTE(R97,"-","",3)</f>
        <v>MSKP_DPS_SO101_D11_203c_PUD-3NP-SC3_00</v>
      </c>
      <c r="P97" s="140" t="str">
        <f t="shared" si="35"/>
        <v>SO101</v>
      </c>
      <c r="Q97" s="84" t="str">
        <f t="shared" si="36"/>
        <v>D11</v>
      </c>
      <c r="R97" s="84" t="str">
        <f t="shared" si="33"/>
        <v>MSKP_DPS_SO101_D11_203c_PUD-3NP-SC3_00</v>
      </c>
      <c r="S97" s="85" t="s">
        <v>502</v>
      </c>
      <c r="T97" s="86" t="str">
        <f t="shared" si="34"/>
        <v>MSKP DPS SO.101 D.1.1 203c 00</v>
      </c>
      <c r="U97" s="86"/>
      <c r="V97" s="86"/>
    </row>
    <row r="98" spans="1:22" s="84" customFormat="1" ht="22.5" x14ac:dyDescent="0.25">
      <c r="A98" s="112" t="s">
        <v>608</v>
      </c>
      <c r="B98" s="62" t="s">
        <v>122</v>
      </c>
      <c r="C98" s="62" t="s">
        <v>232</v>
      </c>
      <c r="D98" s="87"/>
      <c r="E98" s="87" t="s">
        <v>384</v>
      </c>
      <c r="F98" s="87" t="s">
        <v>157</v>
      </c>
      <c r="G98" s="87" t="s">
        <v>383</v>
      </c>
      <c r="H98" s="87" t="s">
        <v>67</v>
      </c>
      <c r="I98" s="102" t="s">
        <v>12</v>
      </c>
      <c r="J98" s="87" t="s">
        <v>491</v>
      </c>
      <c r="K98" s="87" t="s">
        <v>13</v>
      </c>
      <c r="L98" s="138" t="s">
        <v>497</v>
      </c>
      <c r="M98" s="87" t="s">
        <v>471</v>
      </c>
      <c r="N98" s="87" t="s">
        <v>226</v>
      </c>
      <c r="O98" s="51" t="str">
        <f t="shared" si="39"/>
        <v>MSKP_DPS_SO101_D11_203d_PUD-3NP-SC4_00</v>
      </c>
      <c r="P98" s="140" t="str">
        <f t="shared" si="35"/>
        <v>SO101</v>
      </c>
      <c r="Q98" s="84" t="str">
        <f t="shared" si="36"/>
        <v>D11</v>
      </c>
      <c r="R98" s="84" t="str">
        <f t="shared" si="33"/>
        <v>MSKP_DPS_SO101_D11_203d_PUD-3NP-SC4_00</v>
      </c>
      <c r="S98" s="85" t="s">
        <v>503</v>
      </c>
      <c r="T98" s="86" t="str">
        <f t="shared" si="34"/>
        <v>MSKP DPS SO.101 D.1.1 203d 00</v>
      </c>
      <c r="U98" s="86"/>
      <c r="V98" s="86"/>
    </row>
    <row r="99" spans="1:22" s="84" customFormat="1" ht="22.5" x14ac:dyDescent="0.25">
      <c r="A99" s="112" t="s">
        <v>608</v>
      </c>
      <c r="B99" s="62" t="s">
        <v>122</v>
      </c>
      <c r="C99" s="62" t="s">
        <v>232</v>
      </c>
      <c r="D99" s="87"/>
      <c r="E99" s="87" t="s">
        <v>384</v>
      </c>
      <c r="F99" s="87" t="s">
        <v>157</v>
      </c>
      <c r="G99" s="87" t="s">
        <v>383</v>
      </c>
      <c r="H99" s="87" t="s">
        <v>67</v>
      </c>
      <c r="I99" s="102" t="s">
        <v>12</v>
      </c>
      <c r="J99" s="87" t="s">
        <v>492</v>
      </c>
      <c r="K99" s="87" t="s">
        <v>13</v>
      </c>
      <c r="L99" s="138" t="s">
        <v>498</v>
      </c>
      <c r="M99" s="87" t="s">
        <v>471</v>
      </c>
      <c r="N99" s="87" t="s">
        <v>226</v>
      </c>
      <c r="O99" s="51" t="str">
        <f t="shared" si="39"/>
        <v>MSKP_DPS_SO101_D11_203e_PUD-3NP-SC5_00</v>
      </c>
      <c r="P99" s="140" t="str">
        <f t="shared" si="35"/>
        <v>SO101</v>
      </c>
      <c r="Q99" s="84" t="str">
        <f t="shared" si="36"/>
        <v>D11</v>
      </c>
      <c r="R99" s="84" t="str">
        <f t="shared" si="33"/>
        <v>MSKP_DPS_SO101_D11_203e_PUD-3NP-SC5_00</v>
      </c>
      <c r="S99" s="85" t="s">
        <v>504</v>
      </c>
      <c r="T99" s="86" t="str">
        <f t="shared" si="34"/>
        <v>MSKP DPS SO.101 D.1.1 203e 00</v>
      </c>
      <c r="U99" s="86"/>
      <c r="V99" s="86"/>
    </row>
    <row r="100" spans="1:22" s="84" customFormat="1" ht="22.5" x14ac:dyDescent="0.25">
      <c r="A100" s="112" t="s">
        <v>608</v>
      </c>
      <c r="B100" s="62" t="s">
        <v>122</v>
      </c>
      <c r="C100" s="62" t="s">
        <v>232</v>
      </c>
      <c r="D100" s="87"/>
      <c r="E100" s="87" t="s">
        <v>384</v>
      </c>
      <c r="F100" s="87" t="s">
        <v>157</v>
      </c>
      <c r="G100" s="87" t="s">
        <v>383</v>
      </c>
      <c r="H100" s="87" t="s">
        <v>67</v>
      </c>
      <c r="I100" s="102" t="s">
        <v>12</v>
      </c>
      <c r="J100" s="87" t="s">
        <v>493</v>
      </c>
      <c r="K100" s="87" t="s">
        <v>13</v>
      </c>
      <c r="L100" s="138" t="s">
        <v>499</v>
      </c>
      <c r="M100" s="87" t="s">
        <v>471</v>
      </c>
      <c r="N100" s="87" t="s">
        <v>226</v>
      </c>
      <c r="O100" s="51" t="str">
        <f t="shared" si="39"/>
        <v>MSKP_DPS_SO101_D11_203f_PUD-3NP-SC6_00</v>
      </c>
      <c r="P100" s="140" t="str">
        <f t="shared" si="35"/>
        <v>SO101</v>
      </c>
      <c r="Q100" s="84" t="str">
        <f t="shared" si="36"/>
        <v>D11</v>
      </c>
      <c r="R100" s="84" t="str">
        <f t="shared" si="33"/>
        <v>MSKP_DPS_SO101_D11_203f_PUD-3NP-SC6_00</v>
      </c>
      <c r="S100" s="85" t="s">
        <v>505</v>
      </c>
      <c r="T100" s="86" t="str">
        <f t="shared" si="34"/>
        <v>MSKP DPS SO.101 D.1.1 203f 00</v>
      </c>
      <c r="U100" s="86"/>
      <c r="V100" s="86"/>
    </row>
    <row r="101" spans="1:22" s="84" customFormat="1" ht="22.5" x14ac:dyDescent="0.25">
      <c r="A101" s="112" t="s">
        <v>608</v>
      </c>
      <c r="B101" s="62" t="s">
        <v>122</v>
      </c>
      <c r="C101" s="62" t="s">
        <v>232</v>
      </c>
      <c r="D101" s="87"/>
      <c r="E101" s="87" t="s">
        <v>384</v>
      </c>
      <c r="F101" s="87" t="s">
        <v>157</v>
      </c>
      <c r="G101" s="87" t="s">
        <v>383</v>
      </c>
      <c r="H101" s="87" t="s">
        <v>67</v>
      </c>
      <c r="I101" s="102" t="s">
        <v>12</v>
      </c>
      <c r="J101" s="87" t="s">
        <v>494</v>
      </c>
      <c r="K101" s="87" t="s">
        <v>13</v>
      </c>
      <c r="L101" s="138" t="s">
        <v>500</v>
      </c>
      <c r="M101" s="87" t="s">
        <v>471</v>
      </c>
      <c r="N101" s="87" t="s">
        <v>226</v>
      </c>
      <c r="O101" s="51" t="str">
        <f t="shared" si="39"/>
        <v>MSKP_DPS_SO101_D11_203g_PUD-3NP-SC7_00</v>
      </c>
      <c r="P101" s="140" t="str">
        <f t="shared" si="35"/>
        <v>SO101</v>
      </c>
      <c r="Q101" s="84" t="str">
        <f t="shared" si="36"/>
        <v>D11</v>
      </c>
      <c r="R101" s="84" t="str">
        <f t="shared" si="33"/>
        <v>MSKP_DPS_SO101_D11_203g_PUD-3NP-SC7_00</v>
      </c>
      <c r="S101" s="85" t="s">
        <v>506</v>
      </c>
      <c r="T101" s="86" t="str">
        <f t="shared" si="34"/>
        <v>MSKP DPS SO.101 D.1.1 203g 00</v>
      </c>
      <c r="U101" s="86"/>
      <c r="V101" s="86"/>
    </row>
    <row r="102" spans="1:22" s="84" customFormat="1" ht="22.5" x14ac:dyDescent="0.25">
      <c r="A102" s="112" t="s">
        <v>608</v>
      </c>
      <c r="B102" s="62" t="s">
        <v>122</v>
      </c>
      <c r="C102" s="62" t="s">
        <v>232</v>
      </c>
      <c r="D102" s="87"/>
      <c r="E102" s="87" t="s">
        <v>384</v>
      </c>
      <c r="F102" s="87" t="s">
        <v>157</v>
      </c>
      <c r="G102" s="87" t="s">
        <v>383</v>
      </c>
      <c r="H102" s="87" t="s">
        <v>67</v>
      </c>
      <c r="I102" s="102" t="s">
        <v>12</v>
      </c>
      <c r="J102" s="87" t="s">
        <v>495</v>
      </c>
      <c r="K102" s="87" t="s">
        <v>13</v>
      </c>
      <c r="L102" s="138" t="s">
        <v>501</v>
      </c>
      <c r="M102" s="87" t="s">
        <v>471</v>
      </c>
      <c r="N102" s="87" t="s">
        <v>226</v>
      </c>
      <c r="O102" s="51" t="str">
        <f t="shared" si="39"/>
        <v>MSKP_DPS_SO101_D11_203h_PUD-3NP-SC8_00</v>
      </c>
      <c r="P102" s="140" t="str">
        <f t="shared" si="35"/>
        <v>SO101</v>
      </c>
      <c r="Q102" s="84" t="str">
        <f t="shared" si="36"/>
        <v>D11</v>
      </c>
      <c r="R102" s="84" t="str">
        <f t="shared" si="33"/>
        <v>MSKP_DPS_SO101_D11_203h_PUD-3NP-SC8_00</v>
      </c>
      <c r="S102" s="85" t="s">
        <v>507</v>
      </c>
      <c r="T102" s="86" t="str">
        <f t="shared" si="34"/>
        <v>MSKP DPS SO.101 D.1.1 203h 00</v>
      </c>
      <c r="U102" s="86"/>
      <c r="V102" s="86"/>
    </row>
    <row r="103" spans="1:22" s="84" customFormat="1" x14ac:dyDescent="0.25">
      <c r="A103" s="112" t="s">
        <v>608</v>
      </c>
      <c r="B103" s="62" t="s">
        <v>122</v>
      </c>
      <c r="C103" s="62" t="s">
        <v>232</v>
      </c>
      <c r="D103" s="87"/>
      <c r="E103" s="87" t="s">
        <v>384</v>
      </c>
      <c r="F103" s="87" t="s">
        <v>157</v>
      </c>
      <c r="G103" s="87" t="s">
        <v>383</v>
      </c>
      <c r="H103" s="87" t="s">
        <v>67</v>
      </c>
      <c r="I103" s="102" t="s">
        <v>12</v>
      </c>
      <c r="J103" s="87" t="s">
        <v>102</v>
      </c>
      <c r="K103" s="87" t="s">
        <v>13</v>
      </c>
      <c r="L103" s="138" t="s">
        <v>106</v>
      </c>
      <c r="M103" s="87" t="s">
        <v>471</v>
      </c>
      <c r="N103" s="87" t="s">
        <v>110</v>
      </c>
      <c r="O103" s="51" t="str">
        <f t="shared" si="6"/>
        <v>MSKP_DPS_SO101_D11_204_PUD-4NP_00</v>
      </c>
      <c r="P103" s="140" t="str">
        <f t="shared" si="35"/>
        <v>SO101</v>
      </c>
      <c r="Q103" s="84" t="str">
        <f t="shared" si="36"/>
        <v>D11</v>
      </c>
      <c r="R103" s="84" t="str">
        <f t="shared" si="33"/>
        <v>MSKP_DPS_SO101_D11_204_PUD-4NP_00</v>
      </c>
      <c r="S103" s="85" t="s">
        <v>429</v>
      </c>
      <c r="T103" s="86" t="str">
        <f t="shared" si="34"/>
        <v>MSKP DPS SO.101 D.1.1 204 00</v>
      </c>
      <c r="U103" s="86"/>
      <c r="V103" s="86"/>
    </row>
    <row r="104" spans="1:22" s="84" customFormat="1" ht="22.5" x14ac:dyDescent="0.25">
      <c r="A104" s="112" t="s">
        <v>608</v>
      </c>
      <c r="B104" s="62" t="s">
        <v>122</v>
      </c>
      <c r="C104" s="62" t="s">
        <v>232</v>
      </c>
      <c r="D104" s="87"/>
      <c r="E104" s="87" t="s">
        <v>384</v>
      </c>
      <c r="F104" s="87" t="s">
        <v>157</v>
      </c>
      <c r="G104" s="87" t="s">
        <v>383</v>
      </c>
      <c r="H104" s="87" t="s">
        <v>67</v>
      </c>
      <c r="I104" s="102" t="s">
        <v>12</v>
      </c>
      <c r="J104" s="87" t="s">
        <v>196</v>
      </c>
      <c r="K104" s="87" t="s">
        <v>13</v>
      </c>
      <c r="L104" s="138" t="s">
        <v>186</v>
      </c>
      <c r="M104" s="87" t="s">
        <v>471</v>
      </c>
      <c r="N104" s="87" t="s">
        <v>226</v>
      </c>
      <c r="O104" s="51" t="str">
        <f t="shared" si="6"/>
        <v>MSKP_DPS_SO101_D11_204a_PUD-4NP-SC1_00</v>
      </c>
      <c r="P104" s="140" t="str">
        <f t="shared" si="35"/>
        <v>SO101</v>
      </c>
      <c r="Q104" s="84" t="str">
        <f t="shared" si="36"/>
        <v>D11</v>
      </c>
      <c r="R104" s="84" t="str">
        <f t="shared" si="33"/>
        <v>MSKP_DPS_SO101_D11_204a_PUD-4NP-SC1_00</v>
      </c>
      <c r="S104" s="85" t="s">
        <v>430</v>
      </c>
      <c r="T104" s="86" t="str">
        <f t="shared" si="34"/>
        <v>MSKP DPS SO.101 D.1.1 204a 00</v>
      </c>
      <c r="U104" s="86"/>
      <c r="V104" s="86"/>
    </row>
    <row r="105" spans="1:22" s="84" customFormat="1" ht="22.5" x14ac:dyDescent="0.25">
      <c r="A105" s="112" t="s">
        <v>608</v>
      </c>
      <c r="B105" s="62" t="s">
        <v>122</v>
      </c>
      <c r="C105" s="62" t="s">
        <v>232</v>
      </c>
      <c r="D105" s="87"/>
      <c r="E105" s="87" t="s">
        <v>384</v>
      </c>
      <c r="F105" s="87" t="s">
        <v>157</v>
      </c>
      <c r="G105" s="87" t="s">
        <v>383</v>
      </c>
      <c r="H105" s="87" t="s">
        <v>67</v>
      </c>
      <c r="I105" s="102" t="s">
        <v>12</v>
      </c>
      <c r="J105" s="87" t="s">
        <v>197</v>
      </c>
      <c r="K105" s="87" t="s">
        <v>13</v>
      </c>
      <c r="L105" s="138" t="s">
        <v>187</v>
      </c>
      <c r="M105" s="87" t="s">
        <v>471</v>
      </c>
      <c r="N105" s="87" t="s">
        <v>226</v>
      </c>
      <c r="O105" s="51" t="str">
        <f t="shared" si="6"/>
        <v>MSKP_DPS_SO101_D11_204b_PUD-4NP-SC2_00</v>
      </c>
      <c r="P105" s="140" t="str">
        <f t="shared" si="35"/>
        <v>SO101</v>
      </c>
      <c r="Q105" s="84" t="str">
        <f t="shared" si="36"/>
        <v>D11</v>
      </c>
      <c r="R105" s="84" t="str">
        <f t="shared" si="33"/>
        <v>MSKP_DPS_SO101_D11_204b_PUD-4NP-SC2_00</v>
      </c>
      <c r="S105" s="85" t="s">
        <v>431</v>
      </c>
      <c r="T105" s="86" t="str">
        <f t="shared" si="34"/>
        <v>MSKP DPS SO.101 D.1.1 204b 00</v>
      </c>
      <c r="U105" s="86"/>
      <c r="V105" s="86"/>
    </row>
    <row r="106" spans="1:22" s="84" customFormat="1" ht="22.5" x14ac:dyDescent="0.25">
      <c r="A106" s="112" t="s">
        <v>608</v>
      </c>
      <c r="B106" s="62" t="s">
        <v>122</v>
      </c>
      <c r="C106" s="62" t="s">
        <v>232</v>
      </c>
      <c r="D106" s="87"/>
      <c r="E106" s="87" t="s">
        <v>384</v>
      </c>
      <c r="F106" s="87" t="s">
        <v>157</v>
      </c>
      <c r="G106" s="87" t="s">
        <v>383</v>
      </c>
      <c r="H106" s="87" t="s">
        <v>67</v>
      </c>
      <c r="I106" s="102" t="s">
        <v>12</v>
      </c>
      <c r="J106" s="87" t="s">
        <v>508</v>
      </c>
      <c r="K106" s="87" t="s">
        <v>13</v>
      </c>
      <c r="L106" s="138" t="s">
        <v>514</v>
      </c>
      <c r="M106" s="87" t="s">
        <v>471</v>
      </c>
      <c r="N106" s="87" t="s">
        <v>226</v>
      </c>
      <c r="O106" s="51" t="str">
        <f t="shared" ref="O106:O111" si="40">SUBSTITUTE(R106,"-","",3)</f>
        <v>MSKP_DPS_SO101_D11_204c_PUD-4NP-SC3_00</v>
      </c>
      <c r="P106" s="140" t="str">
        <f t="shared" si="35"/>
        <v>SO101</v>
      </c>
      <c r="Q106" s="84" t="str">
        <f t="shared" si="36"/>
        <v>D11</v>
      </c>
      <c r="R106" s="84" t="str">
        <f t="shared" si="33"/>
        <v>MSKP_DPS_SO101_D11_204c_PUD-4NP-SC3_00</v>
      </c>
      <c r="S106" s="85" t="s">
        <v>520</v>
      </c>
      <c r="T106" s="86" t="str">
        <f t="shared" si="34"/>
        <v>MSKP DPS SO.101 D.1.1 204c 00</v>
      </c>
      <c r="U106" s="86"/>
      <c r="V106" s="86"/>
    </row>
    <row r="107" spans="1:22" s="84" customFormat="1" ht="22.5" x14ac:dyDescent="0.25">
      <c r="A107" s="112" t="s">
        <v>608</v>
      </c>
      <c r="B107" s="62" t="s">
        <v>122</v>
      </c>
      <c r="C107" s="62" t="s">
        <v>232</v>
      </c>
      <c r="D107" s="87"/>
      <c r="E107" s="87" t="s">
        <v>384</v>
      </c>
      <c r="F107" s="87" t="s">
        <v>157</v>
      </c>
      <c r="G107" s="87" t="s">
        <v>383</v>
      </c>
      <c r="H107" s="87" t="s">
        <v>67</v>
      </c>
      <c r="I107" s="102" t="s">
        <v>12</v>
      </c>
      <c r="J107" s="87" t="s">
        <v>509</v>
      </c>
      <c r="K107" s="87" t="s">
        <v>13</v>
      </c>
      <c r="L107" s="138" t="s">
        <v>515</v>
      </c>
      <c r="M107" s="87" t="s">
        <v>471</v>
      </c>
      <c r="N107" s="87" t="s">
        <v>226</v>
      </c>
      <c r="O107" s="51" t="str">
        <f t="shared" si="40"/>
        <v>MSKP_DPS_SO101_D11_204d_PUD-4NP-SC4_00</v>
      </c>
      <c r="P107" s="140" t="str">
        <f t="shared" si="35"/>
        <v>SO101</v>
      </c>
      <c r="Q107" s="84" t="str">
        <f t="shared" si="36"/>
        <v>D11</v>
      </c>
      <c r="R107" s="84" t="str">
        <f t="shared" si="33"/>
        <v>MSKP_DPS_SO101_D11_204d_PUD-4NP-SC4_00</v>
      </c>
      <c r="S107" s="85" t="s">
        <v>521</v>
      </c>
      <c r="T107" s="86" t="str">
        <f t="shared" si="34"/>
        <v>MSKP DPS SO.101 D.1.1 204d 00</v>
      </c>
      <c r="U107" s="86"/>
      <c r="V107" s="86"/>
    </row>
    <row r="108" spans="1:22" s="84" customFormat="1" ht="22.5" x14ac:dyDescent="0.25">
      <c r="A108" s="112" t="s">
        <v>608</v>
      </c>
      <c r="B108" s="62" t="s">
        <v>122</v>
      </c>
      <c r="C108" s="62" t="s">
        <v>232</v>
      </c>
      <c r="D108" s="87"/>
      <c r="E108" s="87" t="s">
        <v>384</v>
      </c>
      <c r="F108" s="87" t="s">
        <v>157</v>
      </c>
      <c r="G108" s="87" t="s">
        <v>383</v>
      </c>
      <c r="H108" s="87" t="s">
        <v>67</v>
      </c>
      <c r="I108" s="102" t="s">
        <v>12</v>
      </c>
      <c r="J108" s="87" t="s">
        <v>510</v>
      </c>
      <c r="K108" s="87" t="s">
        <v>13</v>
      </c>
      <c r="L108" s="138" t="s">
        <v>516</v>
      </c>
      <c r="M108" s="87" t="s">
        <v>471</v>
      </c>
      <c r="N108" s="87" t="s">
        <v>226</v>
      </c>
      <c r="O108" s="51" t="str">
        <f t="shared" si="40"/>
        <v>MSKP_DPS_SO101_D11_204e_PUD-4NP-SC5_00</v>
      </c>
      <c r="P108" s="140" t="str">
        <f t="shared" si="35"/>
        <v>SO101</v>
      </c>
      <c r="Q108" s="84" t="str">
        <f t="shared" si="36"/>
        <v>D11</v>
      </c>
      <c r="R108" s="84" t="str">
        <f t="shared" si="33"/>
        <v>MSKP_DPS_SO101_D11_204e_PUD-4NP-SC5_00</v>
      </c>
      <c r="S108" s="85" t="s">
        <v>522</v>
      </c>
      <c r="T108" s="86" t="str">
        <f t="shared" si="34"/>
        <v>MSKP DPS SO.101 D.1.1 204e 00</v>
      </c>
      <c r="U108" s="86"/>
      <c r="V108" s="86"/>
    </row>
    <row r="109" spans="1:22" s="84" customFormat="1" ht="22.5" x14ac:dyDescent="0.25">
      <c r="A109" s="112" t="s">
        <v>608</v>
      </c>
      <c r="B109" s="62" t="s">
        <v>122</v>
      </c>
      <c r="C109" s="62" t="s">
        <v>232</v>
      </c>
      <c r="D109" s="87"/>
      <c r="E109" s="87" t="s">
        <v>384</v>
      </c>
      <c r="F109" s="87" t="s">
        <v>157</v>
      </c>
      <c r="G109" s="87" t="s">
        <v>383</v>
      </c>
      <c r="H109" s="87" t="s">
        <v>67</v>
      </c>
      <c r="I109" s="102" t="s">
        <v>12</v>
      </c>
      <c r="J109" s="87" t="s">
        <v>511</v>
      </c>
      <c r="K109" s="87" t="s">
        <v>13</v>
      </c>
      <c r="L109" s="138" t="s">
        <v>517</v>
      </c>
      <c r="M109" s="87" t="s">
        <v>471</v>
      </c>
      <c r="N109" s="87" t="s">
        <v>226</v>
      </c>
      <c r="O109" s="51" t="str">
        <f t="shared" si="40"/>
        <v>MSKP_DPS_SO101_D11_204f_PUD-4NP-SC6_00</v>
      </c>
      <c r="P109" s="140" t="str">
        <f t="shared" si="35"/>
        <v>SO101</v>
      </c>
      <c r="Q109" s="84" t="str">
        <f t="shared" si="36"/>
        <v>D11</v>
      </c>
      <c r="R109" s="84" t="str">
        <f t="shared" si="33"/>
        <v>MSKP_DPS_SO101_D11_204f_PUD-4NP-SC6_00</v>
      </c>
      <c r="S109" s="85" t="s">
        <v>523</v>
      </c>
      <c r="T109" s="86" t="str">
        <f t="shared" si="34"/>
        <v>MSKP DPS SO.101 D.1.1 204f 00</v>
      </c>
      <c r="U109" s="86"/>
      <c r="V109" s="86"/>
    </row>
    <row r="110" spans="1:22" s="84" customFormat="1" ht="22.5" x14ac:dyDescent="0.25">
      <c r="A110" s="112" t="s">
        <v>608</v>
      </c>
      <c r="B110" s="62" t="s">
        <v>122</v>
      </c>
      <c r="C110" s="62" t="s">
        <v>232</v>
      </c>
      <c r="D110" s="87"/>
      <c r="E110" s="87" t="s">
        <v>384</v>
      </c>
      <c r="F110" s="87" t="s">
        <v>157</v>
      </c>
      <c r="G110" s="87" t="s">
        <v>383</v>
      </c>
      <c r="H110" s="87" t="s">
        <v>67</v>
      </c>
      <c r="I110" s="102" t="s">
        <v>12</v>
      </c>
      <c r="J110" s="87" t="s">
        <v>512</v>
      </c>
      <c r="K110" s="87" t="s">
        <v>13</v>
      </c>
      <c r="L110" s="138" t="s">
        <v>518</v>
      </c>
      <c r="M110" s="87" t="s">
        <v>471</v>
      </c>
      <c r="N110" s="87" t="s">
        <v>226</v>
      </c>
      <c r="O110" s="51" t="str">
        <f t="shared" si="40"/>
        <v>MSKP_DPS_SO101_D11_204g_PUD-4NP-SC7_00</v>
      </c>
      <c r="P110" s="140" t="str">
        <f t="shared" si="35"/>
        <v>SO101</v>
      </c>
      <c r="Q110" s="84" t="str">
        <f t="shared" si="36"/>
        <v>D11</v>
      </c>
      <c r="R110" s="84" t="str">
        <f t="shared" si="33"/>
        <v>MSKP_DPS_SO101_D11_204g_PUD-4NP-SC7_00</v>
      </c>
      <c r="S110" s="85" t="s">
        <v>524</v>
      </c>
      <c r="T110" s="86" t="str">
        <f t="shared" si="34"/>
        <v>MSKP DPS SO.101 D.1.1 204g 00</v>
      </c>
      <c r="U110" s="86"/>
      <c r="V110" s="86"/>
    </row>
    <row r="111" spans="1:22" s="84" customFormat="1" ht="22.5" x14ac:dyDescent="0.25">
      <c r="A111" s="112" t="s">
        <v>608</v>
      </c>
      <c r="B111" s="62" t="s">
        <v>122</v>
      </c>
      <c r="C111" s="62" t="s">
        <v>232</v>
      </c>
      <c r="D111" s="87"/>
      <c r="E111" s="87" t="s">
        <v>384</v>
      </c>
      <c r="F111" s="87" t="s">
        <v>157</v>
      </c>
      <c r="G111" s="87" t="s">
        <v>383</v>
      </c>
      <c r="H111" s="87" t="s">
        <v>67</v>
      </c>
      <c r="I111" s="102" t="s">
        <v>12</v>
      </c>
      <c r="J111" s="87" t="s">
        <v>513</v>
      </c>
      <c r="K111" s="87" t="s">
        <v>13</v>
      </c>
      <c r="L111" s="138" t="s">
        <v>519</v>
      </c>
      <c r="M111" s="87" t="s">
        <v>471</v>
      </c>
      <c r="N111" s="87" t="s">
        <v>226</v>
      </c>
      <c r="O111" s="51" t="str">
        <f t="shared" si="40"/>
        <v>MSKP_DPS_SO101_D11_204h_PUD-4NP-SC8_00</v>
      </c>
      <c r="P111" s="140" t="str">
        <f t="shared" si="35"/>
        <v>SO101</v>
      </c>
      <c r="Q111" s="84" t="str">
        <f t="shared" si="36"/>
        <v>D11</v>
      </c>
      <c r="R111" s="84" t="str">
        <f t="shared" si="33"/>
        <v>MSKP_DPS_SO101_D11_204h_PUD-4NP-SC8_00</v>
      </c>
      <c r="S111" s="85" t="s">
        <v>525</v>
      </c>
      <c r="T111" s="86" t="str">
        <f t="shared" si="34"/>
        <v>MSKP DPS SO.101 D.1.1 204h 00</v>
      </c>
      <c r="U111" s="86"/>
      <c r="V111" s="86"/>
    </row>
    <row r="112" spans="1:22" s="84" customFormat="1" x14ac:dyDescent="0.25">
      <c r="A112" s="112" t="s">
        <v>608</v>
      </c>
      <c r="B112" s="62" t="s">
        <v>122</v>
      </c>
      <c r="C112" s="62" t="s">
        <v>232</v>
      </c>
      <c r="D112" s="87"/>
      <c r="E112" s="87" t="s">
        <v>384</v>
      </c>
      <c r="F112" s="87" t="s">
        <v>157</v>
      </c>
      <c r="G112" s="87" t="s">
        <v>383</v>
      </c>
      <c r="H112" s="87" t="s">
        <v>67</v>
      </c>
      <c r="I112" s="102" t="s">
        <v>12</v>
      </c>
      <c r="J112" s="87" t="s">
        <v>103</v>
      </c>
      <c r="K112" s="87" t="s">
        <v>13</v>
      </c>
      <c r="L112" s="138" t="s">
        <v>112</v>
      </c>
      <c r="M112" s="87" t="s">
        <v>471</v>
      </c>
      <c r="N112" s="87" t="s">
        <v>110</v>
      </c>
      <c r="O112" s="51" t="str">
        <f t="shared" si="6"/>
        <v>MSKP_DPS_SO101_D11_205_PUD-5NP_00</v>
      </c>
      <c r="P112" s="140" t="str">
        <f t="shared" si="35"/>
        <v>SO101</v>
      </c>
      <c r="Q112" s="84" t="str">
        <f t="shared" si="36"/>
        <v>D11</v>
      </c>
      <c r="R112" s="84" t="str">
        <f t="shared" si="33"/>
        <v>MSKP_DPS_SO101_D11_205_PUD-5NP_00</v>
      </c>
      <c r="S112" s="85" t="s">
        <v>432</v>
      </c>
      <c r="T112" s="86" t="str">
        <f t="shared" si="34"/>
        <v>MSKP DPS SO.101 D.1.1 205 00</v>
      </c>
      <c r="U112" s="86"/>
      <c r="V112" s="86"/>
    </row>
    <row r="113" spans="1:22" s="84" customFormat="1" ht="22.5" x14ac:dyDescent="0.25">
      <c r="A113" s="112" t="s">
        <v>608</v>
      </c>
      <c r="B113" s="62" t="s">
        <v>122</v>
      </c>
      <c r="C113" s="62" t="s">
        <v>232</v>
      </c>
      <c r="D113" s="87"/>
      <c r="E113" s="87" t="s">
        <v>384</v>
      </c>
      <c r="F113" s="87" t="s">
        <v>157</v>
      </c>
      <c r="G113" s="87" t="s">
        <v>383</v>
      </c>
      <c r="H113" s="87" t="s">
        <v>67</v>
      </c>
      <c r="I113" s="102" t="s">
        <v>12</v>
      </c>
      <c r="J113" s="87" t="s">
        <v>195</v>
      </c>
      <c r="K113" s="87" t="s">
        <v>13</v>
      </c>
      <c r="L113" s="138" t="s">
        <v>188</v>
      </c>
      <c r="M113" s="87" t="s">
        <v>471</v>
      </c>
      <c r="N113" s="87" t="s">
        <v>226</v>
      </c>
      <c r="O113" s="51" t="str">
        <f t="shared" ref="O113:O114" si="41">SUBSTITUTE(R113,"-","",3)</f>
        <v>MSKP_DPS_SO101_D11_205a_PUD-5NP-SC1_00</v>
      </c>
      <c r="P113" s="140" t="str">
        <f t="shared" si="35"/>
        <v>SO101</v>
      </c>
      <c r="Q113" s="84" t="str">
        <f t="shared" si="36"/>
        <v>D11</v>
      </c>
      <c r="R113" s="84" t="str">
        <f t="shared" si="33"/>
        <v>MSKP_DPS_SO101_D11_205a_PUD-5NP-SC1_00</v>
      </c>
      <c r="S113" s="85" t="s">
        <v>433</v>
      </c>
      <c r="T113" s="86" t="str">
        <f t="shared" si="34"/>
        <v>MSKP DPS SO.101 D.1.1 205a 00</v>
      </c>
      <c r="U113" s="86"/>
      <c r="V113" s="86"/>
    </row>
    <row r="114" spans="1:22" s="84" customFormat="1" ht="22.5" x14ac:dyDescent="0.25">
      <c r="A114" s="112" t="s">
        <v>608</v>
      </c>
      <c r="B114" s="62" t="s">
        <v>122</v>
      </c>
      <c r="C114" s="62" t="s">
        <v>232</v>
      </c>
      <c r="D114" s="87"/>
      <c r="E114" s="87" t="s">
        <v>384</v>
      </c>
      <c r="F114" s="87" t="s">
        <v>157</v>
      </c>
      <c r="G114" s="87" t="s">
        <v>383</v>
      </c>
      <c r="H114" s="87" t="s">
        <v>67</v>
      </c>
      <c r="I114" s="102" t="s">
        <v>12</v>
      </c>
      <c r="J114" s="87" t="s">
        <v>194</v>
      </c>
      <c r="K114" s="87" t="s">
        <v>13</v>
      </c>
      <c r="L114" s="138" t="s">
        <v>189</v>
      </c>
      <c r="M114" s="87" t="s">
        <v>471</v>
      </c>
      <c r="N114" s="87" t="s">
        <v>226</v>
      </c>
      <c r="O114" s="51" t="str">
        <f t="shared" si="41"/>
        <v>MSKP_DPS_SO101_D11_205b_PUD-5NP-SC2_00</v>
      </c>
      <c r="P114" s="140" t="str">
        <f t="shared" si="35"/>
        <v>SO101</v>
      </c>
      <c r="Q114" s="84" t="str">
        <f t="shared" si="36"/>
        <v>D11</v>
      </c>
      <c r="R114" s="84" t="str">
        <f t="shared" ref="R114:R150" si="42">CONCATENATE(F114,"_",G114,"_",P114,"_",Q114,"_",J114,"_",S114,"_",K114)</f>
        <v>MSKP_DPS_SO101_D11_205b_PUD-5NP-SC2_00</v>
      </c>
      <c r="S114" s="85" t="s">
        <v>434</v>
      </c>
      <c r="T114" s="86" t="str">
        <f t="shared" ref="T114:T150" si="43">CONCATENATE(F114," ",G114," ",H114," ",I114," ",J114," ",K114)</f>
        <v>MSKP DPS SO.101 D.1.1 205b 00</v>
      </c>
      <c r="U114" s="86"/>
      <c r="V114" s="86"/>
    </row>
    <row r="115" spans="1:22" s="84" customFormat="1" ht="22.5" x14ac:dyDescent="0.25">
      <c r="A115" s="112" t="s">
        <v>608</v>
      </c>
      <c r="B115" s="62" t="s">
        <v>122</v>
      </c>
      <c r="C115" s="62" t="s">
        <v>232</v>
      </c>
      <c r="D115" s="87"/>
      <c r="E115" s="87" t="s">
        <v>384</v>
      </c>
      <c r="F115" s="87" t="s">
        <v>157</v>
      </c>
      <c r="G115" s="87" t="s">
        <v>383</v>
      </c>
      <c r="H115" s="87" t="s">
        <v>67</v>
      </c>
      <c r="I115" s="102" t="s">
        <v>12</v>
      </c>
      <c r="J115" s="87" t="s">
        <v>526</v>
      </c>
      <c r="K115" s="87" t="s">
        <v>13</v>
      </c>
      <c r="L115" s="138" t="s">
        <v>532</v>
      </c>
      <c r="M115" s="87" t="s">
        <v>471</v>
      </c>
      <c r="N115" s="87" t="s">
        <v>226</v>
      </c>
      <c r="O115" s="51" t="str">
        <f t="shared" ref="O115:O120" si="44">SUBSTITUTE(R115,"-","",3)</f>
        <v>MSKP_DPS_SO101_D11_205c_PUD-5NP-SC3_00</v>
      </c>
      <c r="P115" s="140" t="str">
        <f t="shared" si="35"/>
        <v>SO101</v>
      </c>
      <c r="Q115" s="84" t="str">
        <f t="shared" si="36"/>
        <v>D11</v>
      </c>
      <c r="R115" s="84" t="str">
        <f t="shared" si="42"/>
        <v>MSKP_DPS_SO101_D11_205c_PUD-5NP-SC3_00</v>
      </c>
      <c r="S115" s="85" t="s">
        <v>538</v>
      </c>
      <c r="T115" s="86" t="str">
        <f t="shared" si="43"/>
        <v>MSKP DPS SO.101 D.1.1 205c 00</v>
      </c>
      <c r="U115" s="86"/>
      <c r="V115" s="86"/>
    </row>
    <row r="116" spans="1:22" s="84" customFormat="1" ht="22.5" x14ac:dyDescent="0.25">
      <c r="A116" s="112" t="s">
        <v>608</v>
      </c>
      <c r="B116" s="62" t="s">
        <v>122</v>
      </c>
      <c r="C116" s="62" t="s">
        <v>232</v>
      </c>
      <c r="D116" s="87"/>
      <c r="E116" s="87" t="s">
        <v>384</v>
      </c>
      <c r="F116" s="87" t="s">
        <v>157</v>
      </c>
      <c r="G116" s="87" t="s">
        <v>383</v>
      </c>
      <c r="H116" s="87" t="s">
        <v>67</v>
      </c>
      <c r="I116" s="102" t="s">
        <v>12</v>
      </c>
      <c r="J116" s="87" t="s">
        <v>527</v>
      </c>
      <c r="K116" s="87" t="s">
        <v>13</v>
      </c>
      <c r="L116" s="138" t="s">
        <v>533</v>
      </c>
      <c r="M116" s="87" t="s">
        <v>471</v>
      </c>
      <c r="N116" s="87" t="s">
        <v>226</v>
      </c>
      <c r="O116" s="51" t="str">
        <f t="shared" si="44"/>
        <v>MSKP_DPS_SO101_D11_205d_PUD-5NP-SC4_00</v>
      </c>
      <c r="P116" s="140" t="str">
        <f t="shared" si="35"/>
        <v>SO101</v>
      </c>
      <c r="Q116" s="84" t="str">
        <f t="shared" si="36"/>
        <v>D11</v>
      </c>
      <c r="R116" s="84" t="str">
        <f t="shared" si="42"/>
        <v>MSKP_DPS_SO101_D11_205d_PUD-5NP-SC4_00</v>
      </c>
      <c r="S116" s="85" t="s">
        <v>539</v>
      </c>
      <c r="T116" s="86" t="str">
        <f t="shared" si="43"/>
        <v>MSKP DPS SO.101 D.1.1 205d 00</v>
      </c>
      <c r="U116" s="86"/>
      <c r="V116" s="86"/>
    </row>
    <row r="117" spans="1:22" s="84" customFormat="1" ht="22.5" x14ac:dyDescent="0.25">
      <c r="A117" s="112" t="s">
        <v>608</v>
      </c>
      <c r="B117" s="62" t="s">
        <v>122</v>
      </c>
      <c r="C117" s="62" t="s">
        <v>232</v>
      </c>
      <c r="D117" s="87"/>
      <c r="E117" s="87" t="s">
        <v>384</v>
      </c>
      <c r="F117" s="87" t="s">
        <v>157</v>
      </c>
      <c r="G117" s="87" t="s">
        <v>383</v>
      </c>
      <c r="H117" s="87" t="s">
        <v>67</v>
      </c>
      <c r="I117" s="102" t="s">
        <v>12</v>
      </c>
      <c r="J117" s="87" t="s">
        <v>528</v>
      </c>
      <c r="K117" s="87" t="s">
        <v>13</v>
      </c>
      <c r="L117" s="138" t="s">
        <v>534</v>
      </c>
      <c r="M117" s="87" t="s">
        <v>471</v>
      </c>
      <c r="N117" s="87" t="s">
        <v>226</v>
      </c>
      <c r="O117" s="51" t="str">
        <f t="shared" si="44"/>
        <v>MSKP_DPS_SO101_D11_205e_PUD-5NP-SC5_00</v>
      </c>
      <c r="P117" s="140" t="str">
        <f t="shared" si="35"/>
        <v>SO101</v>
      </c>
      <c r="Q117" s="84" t="str">
        <f t="shared" si="36"/>
        <v>D11</v>
      </c>
      <c r="R117" s="84" t="str">
        <f t="shared" si="42"/>
        <v>MSKP_DPS_SO101_D11_205e_PUD-5NP-SC5_00</v>
      </c>
      <c r="S117" s="85" t="s">
        <v>540</v>
      </c>
      <c r="T117" s="86" t="str">
        <f t="shared" si="43"/>
        <v>MSKP DPS SO.101 D.1.1 205e 00</v>
      </c>
      <c r="U117" s="86"/>
      <c r="V117" s="86"/>
    </row>
    <row r="118" spans="1:22" s="84" customFormat="1" ht="22.5" x14ac:dyDescent="0.25">
      <c r="A118" s="112" t="s">
        <v>608</v>
      </c>
      <c r="B118" s="62" t="s">
        <v>122</v>
      </c>
      <c r="C118" s="62" t="s">
        <v>232</v>
      </c>
      <c r="D118" s="87"/>
      <c r="E118" s="87" t="s">
        <v>384</v>
      </c>
      <c r="F118" s="87" t="s">
        <v>157</v>
      </c>
      <c r="G118" s="87" t="s">
        <v>383</v>
      </c>
      <c r="H118" s="87" t="s">
        <v>67</v>
      </c>
      <c r="I118" s="102" t="s">
        <v>12</v>
      </c>
      <c r="J118" s="87" t="s">
        <v>529</v>
      </c>
      <c r="K118" s="87" t="s">
        <v>13</v>
      </c>
      <c r="L118" s="138" t="s">
        <v>535</v>
      </c>
      <c r="M118" s="87" t="s">
        <v>471</v>
      </c>
      <c r="N118" s="87" t="s">
        <v>226</v>
      </c>
      <c r="O118" s="51" t="str">
        <f t="shared" si="44"/>
        <v>MSKP_DPS_SO101_D11_205f_PUD-5NP-SC6_00</v>
      </c>
      <c r="P118" s="140" t="str">
        <f t="shared" ref="P118:P132" si="45">SUBSTITUTE(H118,".",)</f>
        <v>SO101</v>
      </c>
      <c r="Q118" s="84" t="str">
        <f t="shared" ref="Q118:Q152" si="46">SUBSTITUTE(I118,".","")</f>
        <v>D11</v>
      </c>
      <c r="R118" s="84" t="str">
        <f t="shared" si="42"/>
        <v>MSKP_DPS_SO101_D11_205f_PUD-5NP-SC6_00</v>
      </c>
      <c r="S118" s="85" t="s">
        <v>541</v>
      </c>
      <c r="T118" s="86" t="str">
        <f t="shared" si="43"/>
        <v>MSKP DPS SO.101 D.1.1 205f 00</v>
      </c>
      <c r="U118" s="86"/>
      <c r="V118" s="86"/>
    </row>
    <row r="119" spans="1:22" s="84" customFormat="1" ht="22.5" x14ac:dyDescent="0.25">
      <c r="A119" s="112" t="s">
        <v>608</v>
      </c>
      <c r="B119" s="62" t="s">
        <v>122</v>
      </c>
      <c r="C119" s="62" t="s">
        <v>232</v>
      </c>
      <c r="D119" s="87"/>
      <c r="E119" s="87" t="s">
        <v>384</v>
      </c>
      <c r="F119" s="87" t="s">
        <v>157</v>
      </c>
      <c r="G119" s="87" t="s">
        <v>383</v>
      </c>
      <c r="H119" s="87" t="s">
        <v>67</v>
      </c>
      <c r="I119" s="102" t="s">
        <v>12</v>
      </c>
      <c r="J119" s="87" t="s">
        <v>530</v>
      </c>
      <c r="K119" s="87" t="s">
        <v>13</v>
      </c>
      <c r="L119" s="138" t="s">
        <v>536</v>
      </c>
      <c r="M119" s="87" t="s">
        <v>471</v>
      </c>
      <c r="N119" s="87" t="s">
        <v>226</v>
      </c>
      <c r="O119" s="51" t="str">
        <f t="shared" si="44"/>
        <v>MSKP_DPS_SO101_D11_205g_PUD-5NP-SC7_00</v>
      </c>
      <c r="P119" s="140" t="str">
        <f t="shared" si="45"/>
        <v>SO101</v>
      </c>
      <c r="Q119" s="84" t="str">
        <f t="shared" si="46"/>
        <v>D11</v>
      </c>
      <c r="R119" s="84" t="str">
        <f t="shared" si="42"/>
        <v>MSKP_DPS_SO101_D11_205g_PUD-5NP-SC7_00</v>
      </c>
      <c r="S119" s="85" t="s">
        <v>542</v>
      </c>
      <c r="T119" s="86" t="str">
        <f t="shared" si="43"/>
        <v>MSKP DPS SO.101 D.1.1 205g 00</v>
      </c>
      <c r="U119" s="86"/>
      <c r="V119" s="86"/>
    </row>
    <row r="120" spans="1:22" s="84" customFormat="1" ht="22.5" x14ac:dyDescent="0.25">
      <c r="A120" s="112" t="s">
        <v>608</v>
      </c>
      <c r="B120" s="62" t="s">
        <v>122</v>
      </c>
      <c r="C120" s="62" t="s">
        <v>232</v>
      </c>
      <c r="D120" s="87"/>
      <c r="E120" s="87" t="s">
        <v>384</v>
      </c>
      <c r="F120" s="87" t="s">
        <v>157</v>
      </c>
      <c r="G120" s="87" t="s">
        <v>383</v>
      </c>
      <c r="H120" s="87" t="s">
        <v>67</v>
      </c>
      <c r="I120" s="102" t="s">
        <v>12</v>
      </c>
      <c r="J120" s="87" t="s">
        <v>531</v>
      </c>
      <c r="K120" s="87" t="s">
        <v>13</v>
      </c>
      <c r="L120" s="138" t="s">
        <v>537</v>
      </c>
      <c r="M120" s="87" t="s">
        <v>471</v>
      </c>
      <c r="N120" s="87" t="s">
        <v>226</v>
      </c>
      <c r="O120" s="51" t="str">
        <f t="shared" si="44"/>
        <v>MSKP_DPS_SO101_D11_205h_PUD-5NP-SC8_00</v>
      </c>
      <c r="P120" s="140" t="str">
        <f t="shared" si="45"/>
        <v>SO101</v>
      </c>
      <c r="Q120" s="84" t="str">
        <f t="shared" si="46"/>
        <v>D11</v>
      </c>
      <c r="R120" s="84" t="str">
        <f t="shared" si="42"/>
        <v>MSKP_DPS_SO101_D11_205h_PUD-5NP-SC8_00</v>
      </c>
      <c r="S120" s="85" t="s">
        <v>543</v>
      </c>
      <c r="T120" s="86" t="str">
        <f t="shared" si="43"/>
        <v>MSKP DPS SO.101 D.1.1 205h 00</v>
      </c>
      <c r="U120" s="86"/>
      <c r="V120" s="86"/>
    </row>
    <row r="121" spans="1:22" s="84" customFormat="1" x14ac:dyDescent="0.25">
      <c r="A121" s="112" t="s">
        <v>608</v>
      </c>
      <c r="B121" s="62" t="s">
        <v>122</v>
      </c>
      <c r="C121" s="62" t="s">
        <v>232</v>
      </c>
      <c r="D121" s="87"/>
      <c r="E121" s="87" t="s">
        <v>384</v>
      </c>
      <c r="F121" s="87" t="s">
        <v>157</v>
      </c>
      <c r="G121" s="87" t="s">
        <v>383</v>
      </c>
      <c r="H121" s="87" t="s">
        <v>67</v>
      </c>
      <c r="I121" s="102" t="s">
        <v>12</v>
      </c>
      <c r="J121" s="87" t="s">
        <v>113</v>
      </c>
      <c r="K121" s="87" t="s">
        <v>13</v>
      </c>
      <c r="L121" s="138" t="s">
        <v>142</v>
      </c>
      <c r="M121" s="87" t="s">
        <v>471</v>
      </c>
      <c r="N121" s="87" t="s">
        <v>110</v>
      </c>
      <c r="O121" s="51" t="str">
        <f t="shared" si="6"/>
        <v>MSKP_DPS_SO101_D11_206_PUD-6NP_00</v>
      </c>
      <c r="P121" s="140" t="str">
        <f t="shared" si="45"/>
        <v>SO101</v>
      </c>
      <c r="Q121" s="84" t="str">
        <f t="shared" si="46"/>
        <v>D11</v>
      </c>
      <c r="R121" s="84" t="str">
        <f t="shared" si="42"/>
        <v>MSKP_DPS_SO101_D11_206_PUD-6NP_00</v>
      </c>
      <c r="S121" s="85" t="s">
        <v>435</v>
      </c>
      <c r="T121" s="86" t="str">
        <f t="shared" si="43"/>
        <v>MSKP DPS SO.101 D.1.1 206 00</v>
      </c>
      <c r="U121" s="86"/>
      <c r="V121" s="86"/>
    </row>
    <row r="122" spans="1:22" s="84" customFormat="1" ht="22.5" x14ac:dyDescent="0.25">
      <c r="A122" s="112" t="s">
        <v>608</v>
      </c>
      <c r="B122" s="62" t="s">
        <v>122</v>
      </c>
      <c r="C122" s="62" t="s">
        <v>232</v>
      </c>
      <c r="D122" s="87"/>
      <c r="E122" s="87" t="s">
        <v>384</v>
      </c>
      <c r="F122" s="87" t="s">
        <v>157</v>
      </c>
      <c r="G122" s="87" t="s">
        <v>383</v>
      </c>
      <c r="H122" s="87" t="s">
        <v>67</v>
      </c>
      <c r="I122" s="102" t="s">
        <v>12</v>
      </c>
      <c r="J122" s="87" t="s">
        <v>190</v>
      </c>
      <c r="K122" s="87" t="s">
        <v>13</v>
      </c>
      <c r="L122" s="138" t="s">
        <v>192</v>
      </c>
      <c r="M122" s="87" t="s">
        <v>471</v>
      </c>
      <c r="N122" s="87" t="s">
        <v>226</v>
      </c>
      <c r="O122" s="51" t="str">
        <f t="shared" si="6"/>
        <v>MSKP_DPS_SO101_D11_206a_PUD-6NP-SC1_00</v>
      </c>
      <c r="P122" s="140" t="str">
        <f t="shared" si="45"/>
        <v>SO101</v>
      </c>
      <c r="Q122" s="84" t="str">
        <f t="shared" si="46"/>
        <v>D11</v>
      </c>
      <c r="R122" s="84" t="str">
        <f t="shared" si="42"/>
        <v>MSKP_DPS_SO101_D11_206a_PUD-6NP-SC1_00</v>
      </c>
      <c r="S122" s="85" t="s">
        <v>436</v>
      </c>
      <c r="T122" s="86" t="str">
        <f t="shared" si="43"/>
        <v>MSKP DPS SO.101 D.1.1 206a 00</v>
      </c>
      <c r="U122" s="86"/>
      <c r="V122" s="86"/>
    </row>
    <row r="123" spans="1:22" s="84" customFormat="1" ht="22.5" x14ac:dyDescent="0.25">
      <c r="A123" s="112" t="s">
        <v>608</v>
      </c>
      <c r="B123" s="62" t="s">
        <v>122</v>
      </c>
      <c r="C123" s="62" t="s">
        <v>232</v>
      </c>
      <c r="D123" s="87"/>
      <c r="E123" s="87" t="s">
        <v>384</v>
      </c>
      <c r="F123" s="87" t="s">
        <v>157</v>
      </c>
      <c r="G123" s="87" t="s">
        <v>383</v>
      </c>
      <c r="H123" s="87" t="s">
        <v>67</v>
      </c>
      <c r="I123" s="102" t="s">
        <v>12</v>
      </c>
      <c r="J123" s="87" t="s">
        <v>191</v>
      </c>
      <c r="K123" s="87" t="s">
        <v>13</v>
      </c>
      <c r="L123" s="138" t="s">
        <v>193</v>
      </c>
      <c r="M123" s="87" t="s">
        <v>471</v>
      </c>
      <c r="N123" s="87" t="s">
        <v>226</v>
      </c>
      <c r="O123" s="51" t="str">
        <f t="shared" si="6"/>
        <v>MSKP_DPS_SO101_D11_206b_PUD-6NP-SC2_00</v>
      </c>
      <c r="P123" s="140" t="str">
        <f t="shared" si="45"/>
        <v>SO101</v>
      </c>
      <c r="Q123" s="84" t="str">
        <f t="shared" si="46"/>
        <v>D11</v>
      </c>
      <c r="R123" s="84" t="str">
        <f t="shared" si="42"/>
        <v>MSKP_DPS_SO101_D11_206b_PUD-6NP-SC2_00</v>
      </c>
      <c r="S123" s="85" t="s">
        <v>437</v>
      </c>
      <c r="T123" s="86" t="str">
        <f t="shared" si="43"/>
        <v>MSKP DPS SO.101 D.1.1 206b 00</v>
      </c>
      <c r="U123" s="86"/>
      <c r="V123" s="86"/>
    </row>
    <row r="124" spans="1:22" s="84" customFormat="1" ht="22.5" x14ac:dyDescent="0.25">
      <c r="A124" s="112" t="s">
        <v>608</v>
      </c>
      <c r="B124" s="62" t="s">
        <v>122</v>
      </c>
      <c r="C124" s="62" t="s">
        <v>232</v>
      </c>
      <c r="D124" s="87"/>
      <c r="E124" s="87" t="s">
        <v>384</v>
      </c>
      <c r="F124" s="87" t="s">
        <v>157</v>
      </c>
      <c r="G124" s="87" t="s">
        <v>383</v>
      </c>
      <c r="H124" s="87" t="s">
        <v>67</v>
      </c>
      <c r="I124" s="102" t="s">
        <v>12</v>
      </c>
      <c r="J124" s="87" t="s">
        <v>544</v>
      </c>
      <c r="K124" s="87" t="s">
        <v>13</v>
      </c>
      <c r="L124" s="138" t="s">
        <v>550</v>
      </c>
      <c r="M124" s="87" t="s">
        <v>471</v>
      </c>
      <c r="N124" s="87" t="s">
        <v>226</v>
      </c>
      <c r="O124" s="51" t="str">
        <f t="shared" ref="O124:O129" si="47">SUBSTITUTE(R124,"-","",3)</f>
        <v>MSKP_DPS_SO101_D11_206c_PUD-6NP-SC3_00</v>
      </c>
      <c r="P124" s="140" t="str">
        <f t="shared" si="45"/>
        <v>SO101</v>
      </c>
      <c r="Q124" s="84" t="str">
        <f t="shared" si="46"/>
        <v>D11</v>
      </c>
      <c r="R124" s="84" t="str">
        <f t="shared" si="42"/>
        <v>MSKP_DPS_SO101_D11_206c_PUD-6NP-SC3_00</v>
      </c>
      <c r="S124" s="85" t="s">
        <v>556</v>
      </c>
      <c r="T124" s="86" t="str">
        <f t="shared" si="43"/>
        <v>MSKP DPS SO.101 D.1.1 206c 00</v>
      </c>
      <c r="U124" s="86"/>
      <c r="V124" s="86"/>
    </row>
    <row r="125" spans="1:22" s="84" customFormat="1" ht="22.5" x14ac:dyDescent="0.25">
      <c r="A125" s="112" t="s">
        <v>608</v>
      </c>
      <c r="B125" s="62" t="s">
        <v>122</v>
      </c>
      <c r="C125" s="62" t="s">
        <v>232</v>
      </c>
      <c r="D125" s="87"/>
      <c r="E125" s="87" t="s">
        <v>384</v>
      </c>
      <c r="F125" s="87" t="s">
        <v>157</v>
      </c>
      <c r="G125" s="87" t="s">
        <v>383</v>
      </c>
      <c r="H125" s="87" t="s">
        <v>67</v>
      </c>
      <c r="I125" s="102" t="s">
        <v>12</v>
      </c>
      <c r="J125" s="87" t="s">
        <v>545</v>
      </c>
      <c r="K125" s="87" t="s">
        <v>13</v>
      </c>
      <c r="L125" s="138" t="s">
        <v>551</v>
      </c>
      <c r="M125" s="87" t="s">
        <v>471</v>
      </c>
      <c r="N125" s="87" t="s">
        <v>226</v>
      </c>
      <c r="O125" s="51" t="str">
        <f t="shared" si="47"/>
        <v>MSKP_DPS_SO101_D11_206d_PUD-6NP-SC4_00</v>
      </c>
      <c r="P125" s="140" t="str">
        <f t="shared" si="45"/>
        <v>SO101</v>
      </c>
      <c r="Q125" s="84" t="str">
        <f t="shared" si="46"/>
        <v>D11</v>
      </c>
      <c r="R125" s="84" t="str">
        <f t="shared" si="42"/>
        <v>MSKP_DPS_SO101_D11_206d_PUD-6NP-SC4_00</v>
      </c>
      <c r="S125" s="85" t="s">
        <v>557</v>
      </c>
      <c r="T125" s="86" t="str">
        <f t="shared" si="43"/>
        <v>MSKP DPS SO.101 D.1.1 206d 00</v>
      </c>
      <c r="U125" s="86"/>
      <c r="V125" s="86"/>
    </row>
    <row r="126" spans="1:22" s="84" customFormat="1" ht="22.5" x14ac:dyDescent="0.25">
      <c r="A126" s="112" t="s">
        <v>608</v>
      </c>
      <c r="B126" s="62" t="s">
        <v>122</v>
      </c>
      <c r="C126" s="62" t="s">
        <v>232</v>
      </c>
      <c r="D126" s="87"/>
      <c r="E126" s="87" t="s">
        <v>384</v>
      </c>
      <c r="F126" s="87" t="s">
        <v>157</v>
      </c>
      <c r="G126" s="87" t="s">
        <v>383</v>
      </c>
      <c r="H126" s="87" t="s">
        <v>67</v>
      </c>
      <c r="I126" s="102" t="s">
        <v>12</v>
      </c>
      <c r="J126" s="87" t="s">
        <v>546</v>
      </c>
      <c r="K126" s="87" t="s">
        <v>13</v>
      </c>
      <c r="L126" s="138" t="s">
        <v>552</v>
      </c>
      <c r="M126" s="87" t="s">
        <v>471</v>
      </c>
      <c r="N126" s="87" t="s">
        <v>226</v>
      </c>
      <c r="O126" s="51" t="str">
        <f t="shared" si="47"/>
        <v>MSKP_DPS_SO101_D11_206e_PUD-6NP-SC5_00</v>
      </c>
      <c r="P126" s="140" t="str">
        <f t="shared" si="45"/>
        <v>SO101</v>
      </c>
      <c r="Q126" s="84" t="str">
        <f t="shared" si="46"/>
        <v>D11</v>
      </c>
      <c r="R126" s="84" t="str">
        <f t="shared" si="42"/>
        <v>MSKP_DPS_SO101_D11_206e_PUD-6NP-SC5_00</v>
      </c>
      <c r="S126" s="85" t="s">
        <v>558</v>
      </c>
      <c r="T126" s="86" t="str">
        <f t="shared" si="43"/>
        <v>MSKP DPS SO.101 D.1.1 206e 00</v>
      </c>
      <c r="U126" s="86"/>
      <c r="V126" s="86"/>
    </row>
    <row r="127" spans="1:22" s="84" customFormat="1" ht="22.5" x14ac:dyDescent="0.25">
      <c r="A127" s="112" t="s">
        <v>608</v>
      </c>
      <c r="B127" s="62" t="s">
        <v>122</v>
      </c>
      <c r="C127" s="62" t="s">
        <v>232</v>
      </c>
      <c r="D127" s="87"/>
      <c r="E127" s="87" t="s">
        <v>384</v>
      </c>
      <c r="F127" s="87" t="s">
        <v>157</v>
      </c>
      <c r="G127" s="87" t="s">
        <v>383</v>
      </c>
      <c r="H127" s="87" t="s">
        <v>67</v>
      </c>
      <c r="I127" s="102" t="s">
        <v>12</v>
      </c>
      <c r="J127" s="87" t="s">
        <v>547</v>
      </c>
      <c r="K127" s="87" t="s">
        <v>13</v>
      </c>
      <c r="L127" s="138" t="s">
        <v>553</v>
      </c>
      <c r="M127" s="87" t="s">
        <v>471</v>
      </c>
      <c r="N127" s="87" t="s">
        <v>226</v>
      </c>
      <c r="O127" s="51" t="str">
        <f t="shared" si="47"/>
        <v>MSKP_DPS_SO101_D11_206f_PUD-6NP-SC6_00</v>
      </c>
      <c r="P127" s="140" t="str">
        <f t="shared" si="45"/>
        <v>SO101</v>
      </c>
      <c r="Q127" s="84" t="str">
        <f t="shared" si="46"/>
        <v>D11</v>
      </c>
      <c r="R127" s="84" t="str">
        <f t="shared" si="42"/>
        <v>MSKP_DPS_SO101_D11_206f_PUD-6NP-SC6_00</v>
      </c>
      <c r="S127" s="85" t="s">
        <v>559</v>
      </c>
      <c r="T127" s="86" t="str">
        <f t="shared" si="43"/>
        <v>MSKP DPS SO.101 D.1.1 206f 00</v>
      </c>
      <c r="U127" s="86"/>
      <c r="V127" s="86"/>
    </row>
    <row r="128" spans="1:22" s="84" customFormat="1" ht="22.5" x14ac:dyDescent="0.25">
      <c r="A128" s="112" t="s">
        <v>608</v>
      </c>
      <c r="B128" s="62" t="s">
        <v>122</v>
      </c>
      <c r="C128" s="62" t="s">
        <v>232</v>
      </c>
      <c r="D128" s="87"/>
      <c r="E128" s="87" t="s">
        <v>384</v>
      </c>
      <c r="F128" s="87" t="s">
        <v>157</v>
      </c>
      <c r="G128" s="87" t="s">
        <v>383</v>
      </c>
      <c r="H128" s="87" t="s">
        <v>67</v>
      </c>
      <c r="I128" s="102" t="s">
        <v>12</v>
      </c>
      <c r="J128" s="87" t="s">
        <v>548</v>
      </c>
      <c r="K128" s="87" t="s">
        <v>13</v>
      </c>
      <c r="L128" s="138" t="s">
        <v>554</v>
      </c>
      <c r="M128" s="87" t="s">
        <v>471</v>
      </c>
      <c r="N128" s="87" t="s">
        <v>226</v>
      </c>
      <c r="O128" s="51" t="str">
        <f t="shared" si="47"/>
        <v>MSKP_DPS_SO101_D11_206g_PUD-6NP-SC7_00</v>
      </c>
      <c r="P128" s="140" t="str">
        <f t="shared" si="45"/>
        <v>SO101</v>
      </c>
      <c r="Q128" s="84" t="str">
        <f t="shared" si="46"/>
        <v>D11</v>
      </c>
      <c r="R128" s="84" t="str">
        <f t="shared" si="42"/>
        <v>MSKP_DPS_SO101_D11_206g_PUD-6NP-SC7_00</v>
      </c>
      <c r="S128" s="85" t="s">
        <v>560</v>
      </c>
      <c r="T128" s="86" t="str">
        <f t="shared" si="43"/>
        <v>MSKP DPS SO.101 D.1.1 206g 00</v>
      </c>
      <c r="U128" s="86"/>
      <c r="V128" s="86"/>
    </row>
    <row r="129" spans="1:22" s="84" customFormat="1" ht="22.5" x14ac:dyDescent="0.25">
      <c r="A129" s="112" t="s">
        <v>608</v>
      </c>
      <c r="B129" s="62" t="s">
        <v>122</v>
      </c>
      <c r="C129" s="62" t="s">
        <v>232</v>
      </c>
      <c r="D129" s="87"/>
      <c r="E129" s="87" t="s">
        <v>384</v>
      </c>
      <c r="F129" s="87" t="s">
        <v>157</v>
      </c>
      <c r="G129" s="87" t="s">
        <v>383</v>
      </c>
      <c r="H129" s="87" t="s">
        <v>67</v>
      </c>
      <c r="I129" s="102" t="s">
        <v>12</v>
      </c>
      <c r="J129" s="87" t="s">
        <v>549</v>
      </c>
      <c r="K129" s="87" t="s">
        <v>13</v>
      </c>
      <c r="L129" s="138" t="s">
        <v>555</v>
      </c>
      <c r="M129" s="87" t="s">
        <v>471</v>
      </c>
      <c r="N129" s="87" t="s">
        <v>226</v>
      </c>
      <c r="O129" s="51" t="str">
        <f t="shared" si="47"/>
        <v>MSKP_DPS_SO101_D11_206h_PUD-6NP-SC8_00</v>
      </c>
      <c r="P129" s="140" t="str">
        <f t="shared" si="45"/>
        <v>SO101</v>
      </c>
      <c r="Q129" s="84" t="str">
        <f t="shared" si="46"/>
        <v>D11</v>
      </c>
      <c r="R129" s="84" t="str">
        <f t="shared" si="42"/>
        <v>MSKP_DPS_SO101_D11_206h_PUD-6NP-SC8_00</v>
      </c>
      <c r="S129" s="85" t="s">
        <v>561</v>
      </c>
      <c r="T129" s="86" t="str">
        <f t="shared" si="43"/>
        <v>MSKP DPS SO.101 D.1.1 206h 00</v>
      </c>
      <c r="U129" s="86"/>
      <c r="V129" s="86"/>
    </row>
    <row r="130" spans="1:22" s="84" customFormat="1" x14ac:dyDescent="0.25">
      <c r="A130" s="112" t="s">
        <v>608</v>
      </c>
      <c r="B130" s="62" t="s">
        <v>122</v>
      </c>
      <c r="C130" s="62" t="s">
        <v>232</v>
      </c>
      <c r="D130" s="87"/>
      <c r="E130" s="87" t="s">
        <v>384</v>
      </c>
      <c r="F130" s="87" t="s">
        <v>157</v>
      </c>
      <c r="G130" s="87" t="s">
        <v>383</v>
      </c>
      <c r="H130" s="87" t="s">
        <v>67</v>
      </c>
      <c r="I130" s="102" t="s">
        <v>12</v>
      </c>
      <c r="J130" s="87" t="s">
        <v>145</v>
      </c>
      <c r="K130" s="87" t="s">
        <v>13</v>
      </c>
      <c r="L130" s="138" t="s">
        <v>204</v>
      </c>
      <c r="M130" s="87" t="s">
        <v>471</v>
      </c>
      <c r="N130" s="87" t="s">
        <v>110</v>
      </c>
      <c r="O130" s="51" t="str">
        <f t="shared" si="6"/>
        <v>MSKP_DPS_SO101_D11_207_PUD-STR_00</v>
      </c>
      <c r="P130" s="140" t="str">
        <f t="shared" si="45"/>
        <v>SO101</v>
      </c>
      <c r="Q130" s="84" t="str">
        <f t="shared" si="46"/>
        <v>D11</v>
      </c>
      <c r="R130" s="84" t="str">
        <f t="shared" si="42"/>
        <v>MSKP_DPS_SO101_D11_207_PUD-STR_00</v>
      </c>
      <c r="S130" s="85" t="s">
        <v>438</v>
      </c>
      <c r="T130" s="86" t="str">
        <f t="shared" si="43"/>
        <v>MSKP DPS SO.101 D.1.1 207 00</v>
      </c>
      <c r="U130" s="86"/>
      <c r="V130" s="86"/>
    </row>
    <row r="131" spans="1:22" s="84" customFormat="1" ht="22.5" x14ac:dyDescent="0.25">
      <c r="A131" s="112" t="s">
        <v>608</v>
      </c>
      <c r="B131" s="62" t="s">
        <v>122</v>
      </c>
      <c r="C131" s="62" t="s">
        <v>232</v>
      </c>
      <c r="D131" s="87"/>
      <c r="E131" s="87" t="s">
        <v>384</v>
      </c>
      <c r="F131" s="87" t="s">
        <v>157</v>
      </c>
      <c r="G131" s="87" t="s">
        <v>383</v>
      </c>
      <c r="H131" s="87" t="s">
        <v>67</v>
      </c>
      <c r="I131" s="102" t="s">
        <v>12</v>
      </c>
      <c r="J131" s="87" t="s">
        <v>562</v>
      </c>
      <c r="K131" s="87" t="s">
        <v>13</v>
      </c>
      <c r="L131" s="138" t="s">
        <v>564</v>
      </c>
      <c r="M131" s="87" t="s">
        <v>471</v>
      </c>
      <c r="N131" s="87" t="s">
        <v>175</v>
      </c>
      <c r="O131" s="51" t="str">
        <f t="shared" ref="O131:O132" si="48">SUBSTITUTE(R131,"-","",3)</f>
        <v>MSKP_DPS_SO101_D11_207a_PUD-STR-SC1_00</v>
      </c>
      <c r="P131" s="140" t="str">
        <f t="shared" si="45"/>
        <v>SO101</v>
      </c>
      <c r="Q131" s="84" t="str">
        <f t="shared" si="46"/>
        <v>D11</v>
      </c>
      <c r="R131" s="84" t="str">
        <f t="shared" si="42"/>
        <v>MSKP_DPS_SO101_D11_207a_PUD-STR-SC1_00</v>
      </c>
      <c r="S131" s="85" t="s">
        <v>566</v>
      </c>
      <c r="T131" s="86" t="str">
        <f t="shared" si="43"/>
        <v>MSKP DPS SO.101 D.1.1 207a 00</v>
      </c>
      <c r="U131" s="86"/>
      <c r="V131" s="86"/>
    </row>
    <row r="132" spans="1:22" s="84" customFormat="1" ht="22.5" x14ac:dyDescent="0.25">
      <c r="A132" s="112" t="s">
        <v>608</v>
      </c>
      <c r="B132" s="62" t="s">
        <v>122</v>
      </c>
      <c r="C132" s="62" t="s">
        <v>232</v>
      </c>
      <c r="D132" s="87"/>
      <c r="E132" s="87" t="s">
        <v>384</v>
      </c>
      <c r="F132" s="87" t="s">
        <v>157</v>
      </c>
      <c r="G132" s="87" t="s">
        <v>383</v>
      </c>
      <c r="H132" s="87" t="s">
        <v>67</v>
      </c>
      <c r="I132" s="102" t="s">
        <v>12</v>
      </c>
      <c r="J132" s="87" t="s">
        <v>563</v>
      </c>
      <c r="K132" s="87" t="s">
        <v>13</v>
      </c>
      <c r="L132" s="138" t="s">
        <v>565</v>
      </c>
      <c r="M132" s="87" t="s">
        <v>471</v>
      </c>
      <c r="N132" s="87" t="s">
        <v>175</v>
      </c>
      <c r="O132" s="51" t="str">
        <f t="shared" si="48"/>
        <v>MSKP_DPS_SO101_D11_207b_PUD-STR-SC2_00</v>
      </c>
      <c r="P132" s="140" t="str">
        <f t="shared" si="45"/>
        <v>SO101</v>
      </c>
      <c r="Q132" s="84" t="str">
        <f t="shared" si="46"/>
        <v>D11</v>
      </c>
      <c r="R132" s="84" t="str">
        <f t="shared" si="42"/>
        <v>MSKP_DPS_SO101_D11_207b_PUD-STR-SC2_00</v>
      </c>
      <c r="S132" s="85" t="s">
        <v>567</v>
      </c>
      <c r="T132" s="86" t="str">
        <f t="shared" si="43"/>
        <v>MSKP DPS SO.101 D.1.1 207b 00</v>
      </c>
      <c r="U132" s="86"/>
      <c r="V132" s="86"/>
    </row>
    <row r="133" spans="1:22" s="84" customFormat="1" ht="22.5" x14ac:dyDescent="0.25">
      <c r="A133" s="112" t="s">
        <v>608</v>
      </c>
      <c r="B133" s="62" t="s">
        <v>122</v>
      </c>
      <c r="C133" s="62" t="s">
        <v>232</v>
      </c>
      <c r="D133" s="87"/>
      <c r="E133" s="87" t="s">
        <v>384</v>
      </c>
      <c r="F133" s="87" t="s">
        <v>157</v>
      </c>
      <c r="G133" s="87" t="s">
        <v>383</v>
      </c>
      <c r="H133" s="87" t="s">
        <v>67</v>
      </c>
      <c r="I133" s="102" t="s">
        <v>12</v>
      </c>
      <c r="J133" s="87" t="s">
        <v>1078</v>
      </c>
      <c r="K133" s="87" t="s">
        <v>13</v>
      </c>
      <c r="L133" s="138" t="s">
        <v>1080</v>
      </c>
      <c r="M133" s="87" t="s">
        <v>471</v>
      </c>
      <c r="N133" s="87" t="s">
        <v>175</v>
      </c>
      <c r="O133" s="51" t="str">
        <f t="shared" ref="O133:O134" si="49">SUBSTITUTE(R133,"-","",3)</f>
        <v>MSKP_DPS_SO101_D11_207c_PUD-STR-SC3_00</v>
      </c>
      <c r="P133" s="140" t="str">
        <f t="shared" ref="P133:P134" si="50">SUBSTITUTE(H133,".",)</f>
        <v>SO101</v>
      </c>
      <c r="Q133" s="84" t="str">
        <f t="shared" ref="Q133:Q134" si="51">SUBSTITUTE(I133,".","")</f>
        <v>D11</v>
      </c>
      <c r="R133" s="84" t="str">
        <f t="shared" ref="R133:R134" si="52">CONCATENATE(F133,"_",G133,"_",P133,"_",Q133,"_",J133,"_",S133,"_",K133)</f>
        <v>MSKP_DPS_SO101_D11_207c_PUD-STR-SC3_00</v>
      </c>
      <c r="S133" s="85" t="s">
        <v>1082</v>
      </c>
      <c r="T133" s="86" t="str">
        <f t="shared" ref="T133:T134" si="53">CONCATENATE(F133," ",G133," ",H133," ",I133," ",J133," ",K133)</f>
        <v>MSKP DPS SO.101 D.1.1 207c 00</v>
      </c>
      <c r="U133" s="86"/>
      <c r="V133" s="86"/>
    </row>
    <row r="134" spans="1:22" s="84" customFormat="1" ht="22.5" x14ac:dyDescent="0.25">
      <c r="A134" s="112" t="s">
        <v>608</v>
      </c>
      <c r="B134" s="62" t="s">
        <v>122</v>
      </c>
      <c r="C134" s="62" t="s">
        <v>232</v>
      </c>
      <c r="D134" s="87"/>
      <c r="E134" s="87" t="s">
        <v>384</v>
      </c>
      <c r="F134" s="87" t="s">
        <v>157</v>
      </c>
      <c r="G134" s="87" t="s">
        <v>383</v>
      </c>
      <c r="H134" s="87" t="s">
        <v>67</v>
      </c>
      <c r="I134" s="102" t="s">
        <v>12</v>
      </c>
      <c r="J134" s="87" t="s">
        <v>1079</v>
      </c>
      <c r="K134" s="87" t="s">
        <v>13</v>
      </c>
      <c r="L134" s="138" t="s">
        <v>1081</v>
      </c>
      <c r="M134" s="87" t="s">
        <v>471</v>
      </c>
      <c r="N134" s="87" t="s">
        <v>175</v>
      </c>
      <c r="O134" s="51" t="str">
        <f t="shared" si="49"/>
        <v>MSKP_DPS_SO101_D11_207d_PUD-STR-SC4_00</v>
      </c>
      <c r="P134" s="140" t="str">
        <f t="shared" si="50"/>
        <v>SO101</v>
      </c>
      <c r="Q134" s="84" t="str">
        <f t="shared" si="51"/>
        <v>D11</v>
      </c>
      <c r="R134" s="84" t="str">
        <f t="shared" si="52"/>
        <v>MSKP_DPS_SO101_D11_207d_PUD-STR-SC4_00</v>
      </c>
      <c r="S134" s="85" t="s">
        <v>1083</v>
      </c>
      <c r="T134" s="86" t="str">
        <f t="shared" si="53"/>
        <v>MSKP DPS SO.101 D.1.1 207d 00</v>
      </c>
      <c r="U134" s="86"/>
      <c r="V134" s="86"/>
    </row>
    <row r="135" spans="1:22" s="84" customFormat="1" x14ac:dyDescent="0.25">
      <c r="A135" s="111"/>
      <c r="B135" s="62" t="s">
        <v>121</v>
      </c>
      <c r="C135" s="62" t="s">
        <v>232</v>
      </c>
      <c r="D135" s="87"/>
      <c r="E135" s="87" t="s">
        <v>384</v>
      </c>
      <c r="F135" s="87"/>
      <c r="G135" s="87"/>
      <c r="H135" s="87"/>
      <c r="I135" s="102"/>
      <c r="J135" s="87"/>
      <c r="K135" s="87"/>
      <c r="L135" s="103" t="s">
        <v>34</v>
      </c>
      <c r="M135" s="87"/>
      <c r="N135" s="87"/>
      <c r="O135" s="51"/>
      <c r="P135" s="140" t="str">
        <f>SUBSTITUTE(H135,".","-")</f>
        <v/>
      </c>
      <c r="Q135" s="84" t="str">
        <f t="shared" si="46"/>
        <v/>
      </c>
      <c r="R135" s="84" t="str">
        <f t="shared" si="42"/>
        <v>______</v>
      </c>
      <c r="S135" s="85"/>
      <c r="T135" s="86" t="str">
        <f t="shared" si="43"/>
        <v xml:space="preserve">     </v>
      </c>
      <c r="U135" s="86"/>
      <c r="V135" s="86"/>
    </row>
    <row r="136" spans="1:22" s="84" customFormat="1" x14ac:dyDescent="0.25">
      <c r="A136" s="112" t="s">
        <v>608</v>
      </c>
      <c r="B136" s="62" t="s">
        <v>122</v>
      </c>
      <c r="C136" s="62" t="s">
        <v>232</v>
      </c>
      <c r="D136" s="87"/>
      <c r="E136" s="87" t="s">
        <v>384</v>
      </c>
      <c r="F136" s="87" t="s">
        <v>157</v>
      </c>
      <c r="G136" s="87" t="s">
        <v>383</v>
      </c>
      <c r="H136" s="87" t="s">
        <v>67</v>
      </c>
      <c r="I136" s="102" t="s">
        <v>12</v>
      </c>
      <c r="J136" s="87" t="s">
        <v>33</v>
      </c>
      <c r="K136" s="87" t="s">
        <v>13</v>
      </c>
      <c r="L136" s="138" t="s">
        <v>1084</v>
      </c>
      <c r="M136" s="87" t="s">
        <v>471</v>
      </c>
      <c r="N136" s="87" t="s">
        <v>175</v>
      </c>
      <c r="O136" s="51" t="str">
        <f t="shared" si="6"/>
        <v>MSKP_DPS_SO101_D11_301_REZ A_00</v>
      </c>
      <c r="P136" s="140" t="str">
        <f t="shared" ref="P136:P141" si="54">SUBSTITUTE(H136,".",)</f>
        <v>SO101</v>
      </c>
      <c r="Q136" s="84" t="str">
        <f t="shared" si="46"/>
        <v>D11</v>
      </c>
      <c r="R136" s="84" t="str">
        <f t="shared" si="42"/>
        <v>MSKP_DPS_SO101_D11_301_REZ A_00</v>
      </c>
      <c r="S136" s="85" t="s">
        <v>1086</v>
      </c>
      <c r="T136" s="86" t="str">
        <f t="shared" si="43"/>
        <v>MSKP DPS SO.101 D.1.1 301 00</v>
      </c>
      <c r="U136" s="86"/>
      <c r="V136" s="86"/>
    </row>
    <row r="137" spans="1:22" s="84" customFormat="1" x14ac:dyDescent="0.25">
      <c r="A137" s="112" t="s">
        <v>608</v>
      </c>
      <c r="B137" s="62" t="s">
        <v>122</v>
      </c>
      <c r="C137" s="62" t="s">
        <v>232</v>
      </c>
      <c r="D137" s="87"/>
      <c r="E137" s="87" t="s">
        <v>384</v>
      </c>
      <c r="F137" s="87" t="s">
        <v>157</v>
      </c>
      <c r="G137" s="87" t="s">
        <v>383</v>
      </c>
      <c r="H137" s="87" t="s">
        <v>67</v>
      </c>
      <c r="I137" s="102" t="s">
        <v>12</v>
      </c>
      <c r="J137" s="87" t="s">
        <v>215</v>
      </c>
      <c r="K137" s="87" t="s">
        <v>13</v>
      </c>
      <c r="L137" s="138" t="s">
        <v>1085</v>
      </c>
      <c r="M137" s="87" t="s">
        <v>471</v>
      </c>
      <c r="N137" s="87" t="s">
        <v>175</v>
      </c>
      <c r="O137" s="51" t="str">
        <f t="shared" ref="O137:O138" si="55">SUBSTITUTE(R137,"-","",3)</f>
        <v>MSKP_DPS_SO101_D11_302_REZ B_00</v>
      </c>
      <c r="P137" s="140" t="str">
        <f t="shared" si="54"/>
        <v>SO101</v>
      </c>
      <c r="Q137" s="84" t="str">
        <f t="shared" ref="Q137:Q138" si="56">SUBSTITUTE(I137,".","")</f>
        <v>D11</v>
      </c>
      <c r="R137" s="84" t="str">
        <f t="shared" ref="R137:R138" si="57">CONCATENATE(F137,"_",G137,"_",P137,"_",Q137,"_",J137,"_",S137,"_",K137)</f>
        <v>MSKP_DPS_SO101_D11_302_REZ B_00</v>
      </c>
      <c r="S137" s="85" t="s">
        <v>1087</v>
      </c>
      <c r="T137" s="86" t="str">
        <f t="shared" ref="T137:T138" si="58">CONCATENATE(F137," ",G137," ",H137," ",I137," ",J137," ",K137)</f>
        <v>MSKP DPS SO.101 D.1.1 302 00</v>
      </c>
      <c r="U137" s="86"/>
      <c r="V137" s="86"/>
    </row>
    <row r="138" spans="1:22" s="84" customFormat="1" x14ac:dyDescent="0.25">
      <c r="A138" s="112" t="s">
        <v>608</v>
      </c>
      <c r="B138" s="62" t="s">
        <v>122</v>
      </c>
      <c r="C138" s="62" t="s">
        <v>232</v>
      </c>
      <c r="D138" s="87"/>
      <c r="E138" s="87" t="s">
        <v>384</v>
      </c>
      <c r="F138" s="87" t="s">
        <v>157</v>
      </c>
      <c r="G138" s="87" t="s">
        <v>383</v>
      </c>
      <c r="H138" s="87" t="s">
        <v>67</v>
      </c>
      <c r="I138" s="102" t="s">
        <v>12</v>
      </c>
      <c r="J138" s="87" t="s">
        <v>217</v>
      </c>
      <c r="K138" s="87" t="s">
        <v>13</v>
      </c>
      <c r="L138" s="138" t="s">
        <v>1088</v>
      </c>
      <c r="M138" s="87" t="s">
        <v>471</v>
      </c>
      <c r="N138" s="87" t="s">
        <v>175</v>
      </c>
      <c r="O138" s="51" t="str">
        <f t="shared" si="55"/>
        <v>MSKP_DPS_SO101_D11_303_REZY CAST_00</v>
      </c>
      <c r="P138" s="140" t="str">
        <f t="shared" si="54"/>
        <v>SO101</v>
      </c>
      <c r="Q138" s="84" t="str">
        <f t="shared" si="56"/>
        <v>D11</v>
      </c>
      <c r="R138" s="84" t="str">
        <f t="shared" si="57"/>
        <v>MSKP_DPS_SO101_D11_303_REZY CAST_00</v>
      </c>
      <c r="S138" s="85" t="s">
        <v>1089</v>
      </c>
      <c r="T138" s="86" t="str">
        <f t="shared" si="58"/>
        <v>MSKP DPS SO.101 D.1.1 303 00</v>
      </c>
      <c r="U138" s="86"/>
      <c r="V138" s="86"/>
    </row>
    <row r="139" spans="1:22" s="84" customFormat="1" ht="22.5" x14ac:dyDescent="0.25">
      <c r="A139" s="112" t="s">
        <v>609</v>
      </c>
      <c r="B139" s="62" t="s">
        <v>122</v>
      </c>
      <c r="C139" s="62" t="s">
        <v>232</v>
      </c>
      <c r="D139" s="87"/>
      <c r="E139" s="87" t="s">
        <v>384</v>
      </c>
      <c r="F139" s="87" t="s">
        <v>157</v>
      </c>
      <c r="G139" s="87" t="s">
        <v>383</v>
      </c>
      <c r="H139" s="87" t="s">
        <v>67</v>
      </c>
      <c r="I139" s="102" t="s">
        <v>12</v>
      </c>
      <c r="J139" s="87" t="s">
        <v>1090</v>
      </c>
      <c r="K139" s="87" t="s">
        <v>13</v>
      </c>
      <c r="L139" s="138" t="s">
        <v>1091</v>
      </c>
      <c r="M139" s="87" t="s">
        <v>471</v>
      </c>
      <c r="N139" s="87" t="s">
        <v>175</v>
      </c>
      <c r="O139" s="51" t="str">
        <f t="shared" ref="O139" si="59">SUBSTITUTE(R139,"-","",3)</f>
        <v>MSKP_DPS_SO101_D11_350_REZY STROJOVNA_00</v>
      </c>
      <c r="P139" s="140" t="str">
        <f t="shared" si="54"/>
        <v>SO101</v>
      </c>
      <c r="Q139" s="84" t="str">
        <f t="shared" ref="Q139" si="60">SUBSTITUTE(I139,".","")</f>
        <v>D11</v>
      </c>
      <c r="R139" s="84" t="str">
        <f t="shared" ref="R139" si="61">CONCATENATE(F139,"_",G139,"_",P139,"_",Q139,"_",J139,"_",S139,"_",K139)</f>
        <v>MSKP_DPS_SO101_D11_350_REZY STROJOVNA_00</v>
      </c>
      <c r="S139" s="85" t="s">
        <v>1092</v>
      </c>
      <c r="T139" s="86" t="str">
        <f t="shared" ref="T139" si="62">CONCATENATE(F139," ",G139," ",H139," ",I139," ",J139," ",K139)</f>
        <v>MSKP DPS SO.101 D.1.1 350 00</v>
      </c>
      <c r="U139" s="86"/>
      <c r="V139" s="86"/>
    </row>
    <row r="140" spans="1:22" s="84" customFormat="1" ht="22.5" x14ac:dyDescent="0.25">
      <c r="A140" s="112" t="s">
        <v>609</v>
      </c>
      <c r="B140" s="62" t="s">
        <v>122</v>
      </c>
      <c r="C140" s="62" t="s">
        <v>232</v>
      </c>
      <c r="D140" s="87"/>
      <c r="E140" s="87" t="s">
        <v>384</v>
      </c>
      <c r="F140" s="87" t="s">
        <v>157</v>
      </c>
      <c r="G140" s="87" t="s">
        <v>383</v>
      </c>
      <c r="H140" s="87" t="s">
        <v>67</v>
      </c>
      <c r="I140" s="102" t="s">
        <v>12</v>
      </c>
      <c r="J140" s="87" t="s">
        <v>1093</v>
      </c>
      <c r="K140" s="87" t="s">
        <v>13</v>
      </c>
      <c r="L140" s="138" t="s">
        <v>1094</v>
      </c>
      <c r="M140" s="87" t="s">
        <v>471</v>
      </c>
      <c r="N140" s="87" t="s">
        <v>175</v>
      </c>
      <c r="O140" s="51" t="str">
        <f t="shared" ref="O140" si="63">SUBSTITUTE(R140,"-","",3)</f>
        <v>MSKP_DPS_SO101_D11_351_REZY UCINKUJICI_00</v>
      </c>
      <c r="P140" s="140" t="str">
        <f t="shared" si="54"/>
        <v>SO101</v>
      </c>
      <c r="Q140" s="84" t="str">
        <f t="shared" ref="Q140" si="64">SUBSTITUTE(I140,".","")</f>
        <v>D11</v>
      </c>
      <c r="R140" s="84" t="str">
        <f t="shared" ref="R140" si="65">CONCATENATE(F140,"_",G140,"_",P140,"_",Q140,"_",J140,"_",S140,"_",K140)</f>
        <v>MSKP_DPS_SO101_D11_351_REZY UCINKUJICI_00</v>
      </c>
      <c r="S140" s="85" t="s">
        <v>1098</v>
      </c>
      <c r="T140" s="86" t="str">
        <f t="shared" ref="T140" si="66">CONCATENATE(F140," ",G140," ",H140," ",I140," ",J140," ",K140)</f>
        <v>MSKP DPS SO.101 D.1.1 351 00</v>
      </c>
      <c r="U140" s="86"/>
      <c r="V140" s="86"/>
    </row>
    <row r="141" spans="1:22" s="84" customFormat="1" x14ac:dyDescent="0.25">
      <c r="A141" s="112" t="s">
        <v>609</v>
      </c>
      <c r="B141" s="62" t="s">
        <v>122</v>
      </c>
      <c r="C141" s="62" t="s">
        <v>232</v>
      </c>
      <c r="D141" s="87"/>
      <c r="E141" s="87" t="s">
        <v>384</v>
      </c>
      <c r="F141" s="87" t="s">
        <v>157</v>
      </c>
      <c r="G141" s="87" t="s">
        <v>383</v>
      </c>
      <c r="H141" s="87" t="s">
        <v>67</v>
      </c>
      <c r="I141" s="102" t="s">
        <v>12</v>
      </c>
      <c r="J141" s="87" t="s">
        <v>1095</v>
      </c>
      <c r="K141" s="87" t="s">
        <v>13</v>
      </c>
      <c r="L141" s="138" t="s">
        <v>1096</v>
      </c>
      <c r="M141" s="87" t="s">
        <v>471</v>
      </c>
      <c r="N141" s="87" t="s">
        <v>175</v>
      </c>
      <c r="O141" s="51" t="str">
        <f t="shared" ref="O141" si="67">SUBSTITUTE(R141,"-","",3)</f>
        <v>MSKP_DPS_SO101_D11_352_REZY RAMPY_00</v>
      </c>
      <c r="P141" s="140" t="str">
        <f t="shared" si="54"/>
        <v>SO101</v>
      </c>
      <c r="Q141" s="84" t="str">
        <f t="shared" ref="Q141" si="68">SUBSTITUTE(I141,".","")</f>
        <v>D11</v>
      </c>
      <c r="R141" s="84" t="str">
        <f t="shared" ref="R141" si="69">CONCATENATE(F141,"_",G141,"_",P141,"_",Q141,"_",J141,"_",S141,"_",K141)</f>
        <v>MSKP_DPS_SO101_D11_352_REZY RAMPY_00</v>
      </c>
      <c r="S141" s="85" t="s">
        <v>1097</v>
      </c>
      <c r="T141" s="86" t="str">
        <f t="shared" ref="T141" si="70">CONCATENATE(F141," ",G141," ",H141," ",I141," ",J141," ",K141)</f>
        <v>MSKP DPS SO.101 D.1.1 352 00</v>
      </c>
      <c r="U141" s="86"/>
      <c r="V141" s="86"/>
    </row>
    <row r="142" spans="1:22" s="84" customFormat="1" x14ac:dyDescent="0.25">
      <c r="A142" s="112" t="s">
        <v>608</v>
      </c>
      <c r="B142" s="62" t="s">
        <v>121</v>
      </c>
      <c r="C142" s="62" t="s">
        <v>232</v>
      </c>
      <c r="D142" s="87"/>
      <c r="E142" s="87" t="s">
        <v>384</v>
      </c>
      <c r="F142" s="87"/>
      <c r="G142" s="87"/>
      <c r="H142" s="87"/>
      <c r="I142" s="102"/>
      <c r="J142" s="87"/>
      <c r="K142" s="87"/>
      <c r="L142" s="103" t="s">
        <v>36</v>
      </c>
      <c r="M142" s="87"/>
      <c r="N142" s="87"/>
      <c r="O142" s="51"/>
      <c r="P142" s="140" t="str">
        <f>SUBSTITUTE(H142,".","-")</f>
        <v/>
      </c>
      <c r="Q142" s="84" t="str">
        <f t="shared" si="46"/>
        <v/>
      </c>
      <c r="R142" s="84" t="str">
        <f t="shared" si="42"/>
        <v>______</v>
      </c>
      <c r="S142" s="85"/>
      <c r="T142" s="86" t="str">
        <f t="shared" si="43"/>
        <v xml:space="preserve">     </v>
      </c>
      <c r="U142" s="86"/>
      <c r="V142" s="86"/>
    </row>
    <row r="143" spans="1:22" s="84" customFormat="1" x14ac:dyDescent="0.25">
      <c r="A143" s="112" t="s">
        <v>608</v>
      </c>
      <c r="B143" s="62" t="s">
        <v>122</v>
      </c>
      <c r="C143" s="62" t="s">
        <v>232</v>
      </c>
      <c r="D143" s="87"/>
      <c r="E143" s="87" t="s">
        <v>384</v>
      </c>
      <c r="F143" s="87" t="s">
        <v>157</v>
      </c>
      <c r="G143" s="87" t="s">
        <v>383</v>
      </c>
      <c r="H143" s="87" t="s">
        <v>67</v>
      </c>
      <c r="I143" s="102" t="s">
        <v>12</v>
      </c>
      <c r="J143" s="87" t="s">
        <v>35</v>
      </c>
      <c r="K143" s="87" t="s">
        <v>13</v>
      </c>
      <c r="L143" s="138" t="s">
        <v>148</v>
      </c>
      <c r="M143" s="87" t="s">
        <v>471</v>
      </c>
      <c r="N143" s="87" t="s">
        <v>110</v>
      </c>
      <c r="O143" s="51" t="str">
        <f t="shared" si="6"/>
        <v>MSKP_DPS_SO101_D11_401_POHL_00</v>
      </c>
      <c r="P143" s="140" t="str">
        <f>SUBSTITUTE(H143,".",)</f>
        <v>SO101</v>
      </c>
      <c r="Q143" s="84" t="str">
        <f t="shared" si="46"/>
        <v>D11</v>
      </c>
      <c r="R143" s="84" t="str">
        <f t="shared" si="42"/>
        <v>MSKP_DPS_SO101_D11_401_POHL_00</v>
      </c>
      <c r="S143" s="85" t="s">
        <v>149</v>
      </c>
      <c r="T143" s="86" t="str">
        <f t="shared" si="43"/>
        <v>MSKP DPS SO.101 D.1.1 401 00</v>
      </c>
      <c r="U143" s="86"/>
      <c r="V143" s="86"/>
    </row>
    <row r="144" spans="1:22" s="84" customFormat="1" x14ac:dyDescent="0.25">
      <c r="A144" s="112" t="s">
        <v>624</v>
      </c>
      <c r="B144" s="62" t="s">
        <v>121</v>
      </c>
      <c r="C144" s="62" t="s">
        <v>232</v>
      </c>
      <c r="D144" s="87"/>
      <c r="E144" s="87" t="s">
        <v>384</v>
      </c>
      <c r="F144" s="87"/>
      <c r="G144" s="87"/>
      <c r="H144" s="87"/>
      <c r="I144" s="102"/>
      <c r="J144" s="87"/>
      <c r="K144" s="87"/>
      <c r="L144" s="103" t="s">
        <v>38</v>
      </c>
      <c r="M144" s="87"/>
      <c r="N144" s="87"/>
      <c r="O144" s="51"/>
      <c r="P144" s="140" t="str">
        <f>SUBSTITUTE(H144,".","-")</f>
        <v/>
      </c>
      <c r="Q144" s="84" t="str">
        <f t="shared" si="46"/>
        <v/>
      </c>
      <c r="R144" s="84" t="str">
        <f t="shared" si="42"/>
        <v>______</v>
      </c>
      <c r="S144" s="85"/>
      <c r="T144" s="86" t="str">
        <f t="shared" si="43"/>
        <v xml:space="preserve">     </v>
      </c>
      <c r="U144" s="86"/>
      <c r="V144" s="86"/>
    </row>
    <row r="145" spans="1:22" s="84" customFormat="1" x14ac:dyDescent="0.25">
      <c r="A145" s="112" t="s">
        <v>624</v>
      </c>
      <c r="B145" s="62" t="s">
        <v>122</v>
      </c>
      <c r="C145" s="62" t="s">
        <v>232</v>
      </c>
      <c r="D145" s="87"/>
      <c r="E145" s="87" t="s">
        <v>384</v>
      </c>
      <c r="F145" s="87" t="s">
        <v>157</v>
      </c>
      <c r="G145" s="87" t="s">
        <v>383</v>
      </c>
      <c r="H145" s="87" t="s">
        <v>67</v>
      </c>
      <c r="I145" s="102" t="s">
        <v>12</v>
      </c>
      <c r="J145" s="87" t="s">
        <v>37</v>
      </c>
      <c r="K145" s="87" t="s">
        <v>13</v>
      </c>
      <c r="L145" s="138" t="s">
        <v>391</v>
      </c>
      <c r="M145" s="87" t="s">
        <v>471</v>
      </c>
      <c r="N145" s="87" t="s">
        <v>40</v>
      </c>
      <c r="O145" s="51" t="str">
        <f t="shared" ref="O145" si="71">SUBSTITUTE(R145,"-","",3)</f>
        <v>MSKP_DPS_SO101_D11_501_TAB-DVE_00</v>
      </c>
      <c r="P145" s="140" t="str">
        <f t="shared" ref="P145:P152" si="72">SUBSTITUTE(H145,".",)</f>
        <v>SO101</v>
      </c>
      <c r="Q145" s="84" t="str">
        <f t="shared" si="46"/>
        <v>D11</v>
      </c>
      <c r="R145" s="84" t="str">
        <f t="shared" si="42"/>
        <v>MSKP_DPS_SO101_D11_501_TAB-DVE_00</v>
      </c>
      <c r="S145" s="85" t="s">
        <v>439</v>
      </c>
      <c r="T145" s="86" t="str">
        <f t="shared" si="43"/>
        <v>MSKP DPS SO.101 D.1.1 501 00</v>
      </c>
      <c r="U145" s="86"/>
      <c r="V145" s="86"/>
    </row>
    <row r="146" spans="1:22" s="84" customFormat="1" x14ac:dyDescent="0.25">
      <c r="A146" s="112" t="s">
        <v>624</v>
      </c>
      <c r="B146" s="62" t="s">
        <v>122</v>
      </c>
      <c r="C146" s="62" t="s">
        <v>232</v>
      </c>
      <c r="D146" s="87"/>
      <c r="E146" s="87" t="s">
        <v>384</v>
      </c>
      <c r="F146" s="87" t="s">
        <v>157</v>
      </c>
      <c r="G146" s="87" t="s">
        <v>383</v>
      </c>
      <c r="H146" s="87" t="s">
        <v>67</v>
      </c>
      <c r="I146" s="102" t="s">
        <v>12</v>
      </c>
      <c r="J146" s="87" t="s">
        <v>392</v>
      </c>
      <c r="K146" s="87" t="s">
        <v>13</v>
      </c>
      <c r="L146" s="138" t="s">
        <v>397</v>
      </c>
      <c r="M146" s="87" t="s">
        <v>471</v>
      </c>
      <c r="N146" s="87" t="s">
        <v>40</v>
      </c>
      <c r="O146" s="51" t="str">
        <f t="shared" ref="O146:O150" si="73">SUBSTITUTE(R146,"-","",3)</f>
        <v>MSKP_DPS_SO101_D11_502_TAB-ZAM_00</v>
      </c>
      <c r="P146" s="140" t="str">
        <f t="shared" si="72"/>
        <v>SO101</v>
      </c>
      <c r="Q146" s="84" t="str">
        <f t="shared" si="46"/>
        <v>D11</v>
      </c>
      <c r="R146" s="84" t="str">
        <f t="shared" si="42"/>
        <v>MSKP_DPS_SO101_D11_502_TAB-ZAM_00</v>
      </c>
      <c r="S146" s="85" t="s">
        <v>440</v>
      </c>
      <c r="T146" s="86" t="str">
        <f t="shared" si="43"/>
        <v>MSKP DPS SO.101 D.1.1 502 00</v>
      </c>
      <c r="U146" s="86"/>
      <c r="V146" s="86"/>
    </row>
    <row r="147" spans="1:22" s="84" customFormat="1" x14ac:dyDescent="0.25">
      <c r="A147" s="112" t="s">
        <v>624</v>
      </c>
      <c r="B147" s="62" t="s">
        <v>122</v>
      </c>
      <c r="C147" s="62" t="s">
        <v>232</v>
      </c>
      <c r="D147" s="87"/>
      <c r="E147" s="87" t="s">
        <v>384</v>
      </c>
      <c r="F147" s="87" t="s">
        <v>157</v>
      </c>
      <c r="G147" s="87" t="s">
        <v>383</v>
      </c>
      <c r="H147" s="87" t="s">
        <v>67</v>
      </c>
      <c r="I147" s="102" t="s">
        <v>12</v>
      </c>
      <c r="J147" s="87" t="s">
        <v>393</v>
      </c>
      <c r="K147" s="87" t="s">
        <v>13</v>
      </c>
      <c r="L147" s="138" t="s">
        <v>398</v>
      </c>
      <c r="M147" s="87" t="s">
        <v>471</v>
      </c>
      <c r="N147" s="87" t="s">
        <v>40</v>
      </c>
      <c r="O147" s="51" t="str">
        <f t="shared" si="73"/>
        <v>MSKP_DPS_SO101_D11_503_TAB-OST_00</v>
      </c>
      <c r="P147" s="140" t="str">
        <f t="shared" si="72"/>
        <v>SO101</v>
      </c>
      <c r="Q147" s="84" t="str">
        <f t="shared" si="46"/>
        <v>D11</v>
      </c>
      <c r="R147" s="84" t="str">
        <f t="shared" si="42"/>
        <v>MSKP_DPS_SO101_D11_503_TAB-OST_00</v>
      </c>
      <c r="S147" s="85" t="s">
        <v>441</v>
      </c>
      <c r="T147" s="86" t="str">
        <f t="shared" si="43"/>
        <v>MSKP DPS SO.101 D.1.1 503 00</v>
      </c>
      <c r="U147" s="86"/>
      <c r="V147" s="86"/>
    </row>
    <row r="148" spans="1:22" s="84" customFormat="1" x14ac:dyDescent="0.25">
      <c r="A148" s="112" t="s">
        <v>624</v>
      </c>
      <c r="B148" s="62" t="s">
        <v>122</v>
      </c>
      <c r="C148" s="62" t="s">
        <v>232</v>
      </c>
      <c r="D148" s="87"/>
      <c r="E148" s="87" t="s">
        <v>384</v>
      </c>
      <c r="F148" s="87" t="s">
        <v>157</v>
      </c>
      <c r="G148" s="87" t="s">
        <v>383</v>
      </c>
      <c r="H148" s="87" t="s">
        <v>67</v>
      </c>
      <c r="I148" s="102" t="s">
        <v>12</v>
      </c>
      <c r="J148" s="87" t="s">
        <v>394</v>
      </c>
      <c r="K148" s="87" t="s">
        <v>13</v>
      </c>
      <c r="L148" s="138" t="s">
        <v>399</v>
      </c>
      <c r="M148" s="87" t="s">
        <v>471</v>
      </c>
      <c r="N148" s="87" t="s">
        <v>40</v>
      </c>
      <c r="O148" s="51" t="str">
        <f t="shared" si="73"/>
        <v>MSKP_DPS_SO101_D11_504_TAB-KLE_00</v>
      </c>
      <c r="P148" s="140" t="str">
        <f t="shared" si="72"/>
        <v>SO101</v>
      </c>
      <c r="Q148" s="84" t="str">
        <f t="shared" si="46"/>
        <v>D11</v>
      </c>
      <c r="R148" s="84" t="str">
        <f t="shared" si="42"/>
        <v>MSKP_DPS_SO101_D11_504_TAB-KLE_00</v>
      </c>
      <c r="S148" s="85" t="s">
        <v>442</v>
      </c>
      <c r="T148" s="86" t="str">
        <f t="shared" si="43"/>
        <v>MSKP DPS SO.101 D.1.1 504 00</v>
      </c>
      <c r="U148" s="86"/>
      <c r="V148" s="86"/>
    </row>
    <row r="149" spans="1:22" s="84" customFormat="1" x14ac:dyDescent="0.25">
      <c r="A149" s="112" t="s">
        <v>624</v>
      </c>
      <c r="B149" s="62" t="s">
        <v>122</v>
      </c>
      <c r="C149" s="62" t="s">
        <v>232</v>
      </c>
      <c r="D149" s="87"/>
      <c r="E149" s="87" t="s">
        <v>384</v>
      </c>
      <c r="F149" s="87" t="s">
        <v>157</v>
      </c>
      <c r="G149" s="87" t="s">
        <v>383</v>
      </c>
      <c r="H149" s="87" t="s">
        <v>67</v>
      </c>
      <c r="I149" s="102" t="s">
        <v>12</v>
      </c>
      <c r="J149" s="87" t="s">
        <v>395</v>
      </c>
      <c r="K149" s="87" t="s">
        <v>13</v>
      </c>
      <c r="L149" s="138" t="s">
        <v>400</v>
      </c>
      <c r="M149" s="87" t="s">
        <v>471</v>
      </c>
      <c r="N149" s="87" t="s">
        <v>40</v>
      </c>
      <c r="O149" s="51" t="str">
        <f t="shared" si="73"/>
        <v>MSKP_DPS_SO101_D11_505_TAB-TRU_00</v>
      </c>
      <c r="P149" s="140" t="str">
        <f t="shared" si="72"/>
        <v>SO101</v>
      </c>
      <c r="Q149" s="84" t="str">
        <f t="shared" si="46"/>
        <v>D11</v>
      </c>
      <c r="R149" s="84" t="str">
        <f t="shared" si="42"/>
        <v>MSKP_DPS_SO101_D11_505_TAB-TRU_00</v>
      </c>
      <c r="S149" s="85" t="s">
        <v>443</v>
      </c>
      <c r="T149" s="86" t="str">
        <f t="shared" si="43"/>
        <v>MSKP DPS SO.101 D.1.1 505 00</v>
      </c>
      <c r="U149" s="86"/>
      <c r="V149" s="86"/>
    </row>
    <row r="150" spans="1:22" s="84" customFormat="1" x14ac:dyDescent="0.25">
      <c r="A150" s="112" t="s">
        <v>624</v>
      </c>
      <c r="B150" s="62" t="s">
        <v>122</v>
      </c>
      <c r="C150" s="62" t="s">
        <v>232</v>
      </c>
      <c r="D150" s="87"/>
      <c r="E150" s="87" t="s">
        <v>384</v>
      </c>
      <c r="F150" s="87" t="s">
        <v>157</v>
      </c>
      <c r="G150" s="87" t="s">
        <v>383</v>
      </c>
      <c r="H150" s="87" t="s">
        <v>67</v>
      </c>
      <c r="I150" s="102" t="s">
        <v>12</v>
      </c>
      <c r="J150" s="87" t="s">
        <v>396</v>
      </c>
      <c r="K150" s="87" t="s">
        <v>13</v>
      </c>
      <c r="L150" s="138" t="s">
        <v>404</v>
      </c>
      <c r="M150" s="87" t="s">
        <v>471</v>
      </c>
      <c r="N150" s="87" t="s">
        <v>40</v>
      </c>
      <c r="O150" s="51" t="str">
        <f t="shared" si="73"/>
        <v>MSKP_DPS_SO101_D11_506_TAB-SKL_00</v>
      </c>
      <c r="P150" s="140" t="str">
        <f t="shared" si="72"/>
        <v>SO101</v>
      </c>
      <c r="Q150" s="84" t="str">
        <f t="shared" si="46"/>
        <v>D11</v>
      </c>
      <c r="R150" s="84" t="str">
        <f t="shared" si="42"/>
        <v>MSKP_DPS_SO101_D11_506_TAB-SKL_00</v>
      </c>
      <c r="S150" s="85" t="s">
        <v>444</v>
      </c>
      <c r="T150" s="86" t="str">
        <f t="shared" si="43"/>
        <v>MSKP DPS SO.101 D.1.1 506 00</v>
      </c>
      <c r="U150" s="86"/>
      <c r="V150" s="86"/>
    </row>
    <row r="151" spans="1:22" s="84" customFormat="1" x14ac:dyDescent="0.25">
      <c r="A151" s="112" t="s">
        <v>624</v>
      </c>
      <c r="B151" s="62" t="s">
        <v>122</v>
      </c>
      <c r="C151" s="62" t="s">
        <v>232</v>
      </c>
      <c r="D151" s="87"/>
      <c r="E151" s="87" t="s">
        <v>384</v>
      </c>
      <c r="F151" s="87" t="s">
        <v>157</v>
      </c>
      <c r="G151" s="87" t="s">
        <v>383</v>
      </c>
      <c r="H151" s="87" t="s">
        <v>67</v>
      </c>
      <c r="I151" s="102" t="s">
        <v>12</v>
      </c>
      <c r="J151" s="87" t="s">
        <v>401</v>
      </c>
      <c r="K151" s="87" t="s">
        <v>13</v>
      </c>
      <c r="L151" s="138" t="s">
        <v>402</v>
      </c>
      <c r="M151" s="87" t="s">
        <v>471</v>
      </c>
      <c r="N151" s="87" t="s">
        <v>40</v>
      </c>
      <c r="O151" s="51" t="str">
        <f t="shared" ref="O151" si="74">SUBSTITUTE(R151,"-","",3)</f>
        <v>MSKP_DPS_SO101_D11_507_TAB-PRE_00</v>
      </c>
      <c r="P151" s="140" t="str">
        <f t="shared" si="72"/>
        <v>SO101</v>
      </c>
      <c r="Q151" s="84" t="str">
        <f t="shared" si="46"/>
        <v>D11</v>
      </c>
      <c r="R151" s="84" t="str">
        <f t="shared" ref="R151:R199" si="75">CONCATENATE(F151,"_",G151,"_",P151,"_",Q151,"_",J151,"_",S151,"_",K151)</f>
        <v>MSKP_DPS_SO101_D11_507_TAB-PRE_00</v>
      </c>
      <c r="S151" s="85" t="s">
        <v>445</v>
      </c>
      <c r="T151" s="86" t="str">
        <f t="shared" ref="T151:T199" si="76">CONCATENATE(F151," ",G151," ",H151," ",I151," ",J151," ",K151)</f>
        <v>MSKP DPS SO.101 D.1.1 507 00</v>
      </c>
      <c r="U151" s="86"/>
      <c r="V151" s="86"/>
    </row>
    <row r="152" spans="1:22" s="84" customFormat="1" x14ac:dyDescent="0.25">
      <c r="A152" s="112" t="s">
        <v>624</v>
      </c>
      <c r="B152" s="62" t="s">
        <v>122</v>
      </c>
      <c r="C152" s="62" t="s">
        <v>232</v>
      </c>
      <c r="D152" s="87"/>
      <c r="E152" s="87" t="s">
        <v>384</v>
      </c>
      <c r="F152" s="87" t="s">
        <v>157</v>
      </c>
      <c r="G152" s="87" t="s">
        <v>383</v>
      </c>
      <c r="H152" s="87" t="s">
        <v>67</v>
      </c>
      <c r="I152" s="102" t="s">
        <v>12</v>
      </c>
      <c r="J152" s="87" t="s">
        <v>403</v>
      </c>
      <c r="K152" s="87" t="s">
        <v>13</v>
      </c>
      <c r="L152" s="138" t="s">
        <v>405</v>
      </c>
      <c r="M152" s="87" t="s">
        <v>471</v>
      </c>
      <c r="N152" s="87" t="s">
        <v>40</v>
      </c>
      <c r="O152" s="51" t="str">
        <f t="shared" ref="O152" si="77">SUBSTITUTE(R152,"-","",3)</f>
        <v>MSKP_DPS_SO101_D11_508_TAB-VYT_00</v>
      </c>
      <c r="P152" s="140" t="str">
        <f t="shared" si="72"/>
        <v>SO101</v>
      </c>
      <c r="Q152" s="84" t="str">
        <f t="shared" si="46"/>
        <v>D11</v>
      </c>
      <c r="R152" s="84" t="str">
        <f t="shared" si="75"/>
        <v>MSKP_DPS_SO101_D11_508_TAB-VYT_00</v>
      </c>
      <c r="S152" s="85" t="s">
        <v>446</v>
      </c>
      <c r="T152" s="86" t="str">
        <f t="shared" si="76"/>
        <v>MSKP DPS SO.101 D.1.1 508 00</v>
      </c>
      <c r="U152" s="86"/>
      <c r="V152" s="86"/>
    </row>
    <row r="153" spans="1:22" s="84" customFormat="1" x14ac:dyDescent="0.25">
      <c r="A153" s="112" t="s">
        <v>624</v>
      </c>
      <c r="B153" s="62" t="s">
        <v>121</v>
      </c>
      <c r="C153" s="62" t="s">
        <v>232</v>
      </c>
      <c r="D153" s="87"/>
      <c r="E153" s="87" t="s">
        <v>384</v>
      </c>
      <c r="F153" s="87"/>
      <c r="G153" s="87"/>
      <c r="H153" s="87"/>
      <c r="I153" s="141"/>
      <c r="J153" s="87"/>
      <c r="K153" s="87"/>
      <c r="L153" s="103" t="s">
        <v>41</v>
      </c>
      <c r="M153" s="87"/>
      <c r="N153" s="87"/>
      <c r="O153" s="51"/>
      <c r="P153" s="140" t="str">
        <f>SUBSTITUTE(H153,".","-")</f>
        <v/>
      </c>
      <c r="Q153" s="84" t="str">
        <f>SUBSTITUTE(I153,".","-")</f>
        <v/>
      </c>
      <c r="R153" s="84" t="str">
        <f t="shared" si="75"/>
        <v>______</v>
      </c>
      <c r="S153" s="85"/>
      <c r="T153" s="86" t="str">
        <f t="shared" si="76"/>
        <v xml:space="preserve">     </v>
      </c>
      <c r="U153" s="86"/>
      <c r="V153" s="86"/>
    </row>
    <row r="154" spans="1:22" s="84" customFormat="1" x14ac:dyDescent="0.25">
      <c r="A154" s="112" t="s">
        <v>624</v>
      </c>
      <c r="B154" s="62" t="s">
        <v>122</v>
      </c>
      <c r="C154" s="62" t="s">
        <v>232</v>
      </c>
      <c r="D154" s="87"/>
      <c r="E154" s="87" t="s">
        <v>384</v>
      </c>
      <c r="F154" s="87" t="s">
        <v>157</v>
      </c>
      <c r="G154" s="87" t="s">
        <v>383</v>
      </c>
      <c r="H154" s="87" t="s">
        <v>67</v>
      </c>
      <c r="I154" s="102" t="s">
        <v>12</v>
      </c>
      <c r="J154" s="87" t="s">
        <v>968</v>
      </c>
      <c r="K154" s="87" t="s">
        <v>13</v>
      </c>
      <c r="L154" s="138" t="s">
        <v>223</v>
      </c>
      <c r="M154" s="87" t="s">
        <v>471</v>
      </c>
      <c r="N154" s="87" t="s">
        <v>40</v>
      </c>
      <c r="O154" s="51" t="str">
        <f t="shared" ref="O154" si="78">SUBSTITUTE(R154,"-","",3)</f>
        <v>MSKP_DPS_SO101_D11_550_DETATAILY_00</v>
      </c>
      <c r="P154" s="140" t="str">
        <f>SUBSTITUTE(H154,".",)</f>
        <v>SO101</v>
      </c>
      <c r="Q154" s="84" t="str">
        <f>SUBSTITUTE(I154,".","")</f>
        <v>D11</v>
      </c>
      <c r="R154" s="84" t="str">
        <f t="shared" si="75"/>
        <v>MSKP_DPS_SO101_D11_550_DETATAILY_00</v>
      </c>
      <c r="S154" s="85" t="s">
        <v>414</v>
      </c>
      <c r="T154" s="86" t="str">
        <f t="shared" si="76"/>
        <v>MSKP DPS SO.101 D.1.1 550 00</v>
      </c>
      <c r="U154" s="86"/>
      <c r="V154" s="86"/>
    </row>
    <row r="155" spans="1:22" s="84" customFormat="1" ht="22.5" x14ac:dyDescent="0.25">
      <c r="A155" s="112" t="s">
        <v>1003</v>
      </c>
      <c r="B155" s="62" t="s">
        <v>121</v>
      </c>
      <c r="C155" s="62" t="s">
        <v>232</v>
      </c>
      <c r="D155" s="87"/>
      <c r="E155" s="87" t="s">
        <v>384</v>
      </c>
      <c r="F155" s="87"/>
      <c r="G155" s="87"/>
      <c r="H155" s="87"/>
      <c r="I155" s="141"/>
      <c r="J155" s="87"/>
      <c r="K155" s="87"/>
      <c r="L155" s="103" t="s">
        <v>969</v>
      </c>
      <c r="M155" s="87"/>
      <c r="N155" s="87"/>
      <c r="O155" s="51"/>
      <c r="P155" s="140" t="str">
        <f>SUBSTITUTE(H155,".","-")</f>
        <v/>
      </c>
      <c r="Q155" s="84" t="str">
        <f>SUBSTITUTE(I155,".","-")</f>
        <v/>
      </c>
      <c r="R155" s="84" t="str">
        <f t="shared" ref="R155:R167" si="79">CONCATENATE(F155,"_",G155,"_",P155,"_",Q155,"_",J155,"_",S155,"_",K155)</f>
        <v>______</v>
      </c>
      <c r="S155" s="85"/>
      <c r="T155" s="86" t="str">
        <f t="shared" ref="T155:T167" si="80">CONCATENATE(F155," ",G155," ",H155," ",I155," ",J155," ",K155)</f>
        <v xml:space="preserve">     </v>
      </c>
      <c r="U155" s="86"/>
      <c r="V155" s="86"/>
    </row>
    <row r="156" spans="1:22" s="84" customFormat="1" ht="22.5" x14ac:dyDescent="0.25">
      <c r="A156" s="112" t="s">
        <v>1003</v>
      </c>
      <c r="B156" s="62" t="s">
        <v>122</v>
      </c>
      <c r="C156" s="62" t="s">
        <v>232</v>
      </c>
      <c r="D156" s="87"/>
      <c r="E156" s="87" t="s">
        <v>384</v>
      </c>
      <c r="F156" s="87" t="s">
        <v>157</v>
      </c>
      <c r="G156" s="87" t="s">
        <v>383</v>
      </c>
      <c r="H156" s="87" t="s">
        <v>67</v>
      </c>
      <c r="I156" s="141" t="s">
        <v>12</v>
      </c>
      <c r="J156" s="87" t="s">
        <v>39</v>
      </c>
      <c r="K156" s="87" t="s">
        <v>13</v>
      </c>
      <c r="L156" s="138" t="s">
        <v>14</v>
      </c>
      <c r="M156" s="87" t="s">
        <v>471</v>
      </c>
      <c r="N156" s="87" t="s">
        <v>40</v>
      </c>
      <c r="O156" s="51" t="str">
        <f>SUBSTITUTE(R156,"-","",3)</f>
        <v>MSKP_DPS_SO101_D11_601_TZ_00</v>
      </c>
      <c r="P156" s="140" t="str">
        <f>SUBSTITUTE(H156,".",)</f>
        <v>SO101</v>
      </c>
      <c r="Q156" s="84" t="str">
        <f>SUBSTITUTE(I156,".","")</f>
        <v>D11</v>
      </c>
      <c r="R156" s="84" t="str">
        <f t="shared" si="79"/>
        <v>MSKP_DPS_SO101_D11_601_TZ_00</v>
      </c>
      <c r="S156" s="85" t="s">
        <v>15</v>
      </c>
      <c r="T156" s="86" t="str">
        <f t="shared" si="80"/>
        <v>MSKP DPS SO.101 D.1.1 601 00</v>
      </c>
      <c r="U156" s="86"/>
      <c r="V156" s="86"/>
    </row>
    <row r="157" spans="1:22" s="84" customFormat="1" ht="22.5" x14ac:dyDescent="0.25">
      <c r="A157" s="112" t="s">
        <v>1003</v>
      </c>
      <c r="B157" s="62" t="s">
        <v>122</v>
      </c>
      <c r="C157" s="62" t="s">
        <v>232</v>
      </c>
      <c r="D157" s="87"/>
      <c r="E157" s="87" t="s">
        <v>384</v>
      </c>
      <c r="F157" s="87" t="s">
        <v>157</v>
      </c>
      <c r="G157" s="87" t="s">
        <v>383</v>
      </c>
      <c r="H157" s="87" t="s">
        <v>67</v>
      </c>
      <c r="I157" s="141" t="s">
        <v>12</v>
      </c>
      <c r="J157" s="87" t="s">
        <v>224</v>
      </c>
      <c r="K157" s="87" t="s">
        <v>13</v>
      </c>
      <c r="L157" s="138" t="s">
        <v>972</v>
      </c>
      <c r="M157" s="87" t="s">
        <v>471</v>
      </c>
      <c r="N157" s="87" t="s">
        <v>40</v>
      </c>
      <c r="O157" s="51" t="str">
        <f t="shared" ref="O157:O167" si="81">SUBSTITUTE(R157,"-","",3)</f>
        <v>MSKP_DPS_SO101_D11_602_SPECIFIKACE_00</v>
      </c>
      <c r="P157" s="140" t="str">
        <f t="shared" ref="P157:P167" si="82">SUBSTITUTE(H157,".",)</f>
        <v>SO101</v>
      </c>
      <c r="Q157" s="84" t="str">
        <f t="shared" ref="Q157:Q167" si="83">SUBSTITUTE(I157,".","")</f>
        <v>D11</v>
      </c>
      <c r="R157" s="84" t="str">
        <f t="shared" si="79"/>
        <v>MSKP_DPS_SO101_D11_602_SPECIFIKACE_00</v>
      </c>
      <c r="S157" s="85" t="s">
        <v>973</v>
      </c>
      <c r="T157" s="86" t="str">
        <f t="shared" si="80"/>
        <v>MSKP DPS SO.101 D.1.1 602 00</v>
      </c>
      <c r="U157" s="86"/>
      <c r="V157" s="86"/>
    </row>
    <row r="158" spans="1:22" s="84" customFormat="1" ht="22.5" x14ac:dyDescent="0.25">
      <c r="A158" s="112" t="s">
        <v>1003</v>
      </c>
      <c r="B158" s="62" t="s">
        <v>122</v>
      </c>
      <c r="C158" s="62" t="s">
        <v>232</v>
      </c>
      <c r="D158" s="87"/>
      <c r="E158" s="87" t="s">
        <v>384</v>
      </c>
      <c r="F158" s="87" t="s">
        <v>157</v>
      </c>
      <c r="G158" s="87" t="s">
        <v>383</v>
      </c>
      <c r="H158" s="87" t="s">
        <v>67</v>
      </c>
      <c r="I158" s="141" t="s">
        <v>12</v>
      </c>
      <c r="J158" s="87" t="s">
        <v>239</v>
      </c>
      <c r="K158" s="87" t="s">
        <v>13</v>
      </c>
      <c r="L158" s="138" t="s">
        <v>974</v>
      </c>
      <c r="M158" s="87" t="s">
        <v>471</v>
      </c>
      <c r="N158" s="87" t="s">
        <v>40</v>
      </c>
      <c r="O158" s="51" t="str">
        <f t="shared" si="81"/>
        <v>MSKP_DPS_SO101_D11_603_SV-STŘEŠNÍ PLÁŠ´T_00</v>
      </c>
      <c r="P158" s="140" t="str">
        <f t="shared" si="82"/>
        <v>SO101</v>
      </c>
      <c r="Q158" s="84" t="str">
        <f t="shared" si="83"/>
        <v>D11</v>
      </c>
      <c r="R158" s="84" t="str">
        <f t="shared" si="79"/>
        <v>MSKP_DPS_SO101_D11_603_SV-STŘEŠNÍ PLÁŠ´T_00</v>
      </c>
      <c r="S158" s="85" t="s">
        <v>975</v>
      </c>
      <c r="T158" s="86" t="str">
        <f t="shared" si="80"/>
        <v>MSKP DPS SO.101 D.1.1 603 00</v>
      </c>
      <c r="U158" s="86"/>
      <c r="V158" s="86"/>
    </row>
    <row r="159" spans="1:22" s="84" customFormat="1" ht="22.5" x14ac:dyDescent="0.25">
      <c r="A159" s="112" t="s">
        <v>1003</v>
      </c>
      <c r="B159" s="62" t="s">
        <v>122</v>
      </c>
      <c r="C159" s="62" t="s">
        <v>232</v>
      </c>
      <c r="D159" s="87"/>
      <c r="E159" s="87" t="s">
        <v>384</v>
      </c>
      <c r="F159" s="87" t="s">
        <v>157</v>
      </c>
      <c r="G159" s="87" t="s">
        <v>383</v>
      </c>
      <c r="H159" s="87" t="s">
        <v>67</v>
      </c>
      <c r="I159" s="141" t="s">
        <v>12</v>
      </c>
      <c r="J159" s="87" t="s">
        <v>976</v>
      </c>
      <c r="K159" s="87" t="s">
        <v>13</v>
      </c>
      <c r="L159" s="138" t="s">
        <v>977</v>
      </c>
      <c r="M159" s="87" t="s">
        <v>471</v>
      </c>
      <c r="N159" s="87" t="s">
        <v>40</v>
      </c>
      <c r="O159" s="51" t="str">
        <f t="shared" si="81"/>
        <v>MSKP_DPS_SO101_D11_604_STŘEŠNÍ PLÁŠT_00</v>
      </c>
      <c r="P159" s="140" t="str">
        <f t="shared" si="82"/>
        <v>SO101</v>
      </c>
      <c r="Q159" s="84" t="str">
        <f t="shared" si="83"/>
        <v>D11</v>
      </c>
      <c r="R159" s="84" t="str">
        <f t="shared" si="79"/>
        <v>MSKP_DPS_SO101_D11_604_STŘEŠNÍ PLÁŠT_00</v>
      </c>
      <c r="S159" s="85" t="s">
        <v>978</v>
      </c>
      <c r="T159" s="86" t="str">
        <f t="shared" si="80"/>
        <v>MSKP DPS SO.101 D.1.1 604 00</v>
      </c>
      <c r="U159" s="86"/>
      <c r="V159" s="86"/>
    </row>
    <row r="160" spans="1:22" s="84" customFormat="1" ht="22.5" x14ac:dyDescent="0.25">
      <c r="A160" s="112" t="s">
        <v>1003</v>
      </c>
      <c r="B160" s="62" t="s">
        <v>122</v>
      </c>
      <c r="C160" s="62" t="s">
        <v>232</v>
      </c>
      <c r="D160" s="87"/>
      <c r="E160" s="87" t="s">
        <v>384</v>
      </c>
      <c r="F160" s="87" t="s">
        <v>157</v>
      </c>
      <c r="G160" s="87" t="s">
        <v>383</v>
      </c>
      <c r="H160" s="87" t="s">
        <v>67</v>
      </c>
      <c r="I160" s="141" t="s">
        <v>12</v>
      </c>
      <c r="J160" s="87" t="s">
        <v>979</v>
      </c>
      <c r="K160" s="87" t="s">
        <v>13</v>
      </c>
      <c r="L160" s="138" t="s">
        <v>980</v>
      </c>
      <c r="M160" s="87" t="s">
        <v>471</v>
      </c>
      <c r="N160" s="87" t="s">
        <v>40</v>
      </c>
      <c r="O160" s="51" t="str">
        <f t="shared" si="81"/>
        <v>MSKP_DPS_SO101_D11_605_KAPOTÁŽ OCHOZU_00</v>
      </c>
      <c r="P160" s="140" t="str">
        <f t="shared" si="82"/>
        <v>SO101</v>
      </c>
      <c r="Q160" s="84" t="str">
        <f t="shared" si="83"/>
        <v>D11</v>
      </c>
      <c r="R160" s="84" t="str">
        <f t="shared" si="79"/>
        <v>MSKP_DPS_SO101_D11_605_KAPOTÁŽ OCHOZU_00</v>
      </c>
      <c r="S160" s="85" t="s">
        <v>981</v>
      </c>
      <c r="T160" s="86" t="str">
        <f t="shared" si="80"/>
        <v>MSKP DPS SO.101 D.1.1 605 00</v>
      </c>
      <c r="U160" s="86"/>
      <c r="V160" s="86"/>
    </row>
    <row r="161" spans="1:22" s="84" customFormat="1" ht="22.5" x14ac:dyDescent="0.25">
      <c r="A161" s="112" t="s">
        <v>1003</v>
      </c>
      <c r="B161" s="62" t="s">
        <v>122</v>
      </c>
      <c r="C161" s="62" t="s">
        <v>232</v>
      </c>
      <c r="D161" s="87"/>
      <c r="E161" s="87" t="s">
        <v>384</v>
      </c>
      <c r="F161" s="87" t="s">
        <v>157</v>
      </c>
      <c r="G161" s="87" t="s">
        <v>383</v>
      </c>
      <c r="H161" s="87" t="s">
        <v>67</v>
      </c>
      <c r="I161" s="141" t="s">
        <v>12</v>
      </c>
      <c r="J161" s="87" t="s">
        <v>982</v>
      </c>
      <c r="K161" s="87" t="s">
        <v>13</v>
      </c>
      <c r="L161" s="138" t="s">
        <v>983</v>
      </c>
      <c r="M161" s="87" t="s">
        <v>471</v>
      </c>
      <c r="N161" s="87" t="s">
        <v>650</v>
      </c>
      <c r="O161" s="51" t="str">
        <f t="shared" si="81"/>
        <v>MSKP_DPS_SO101_D11_606_POHLEDY DETAILY_00</v>
      </c>
      <c r="P161" s="140" t="str">
        <f t="shared" si="82"/>
        <v>SO101</v>
      </c>
      <c r="Q161" s="84" t="str">
        <f t="shared" si="83"/>
        <v>D11</v>
      </c>
      <c r="R161" s="84" t="str">
        <f t="shared" si="79"/>
        <v>MSKP_DPS_SO101_D11_606_POHLEDY DETAILY_00</v>
      </c>
      <c r="S161" s="85" t="s">
        <v>984</v>
      </c>
      <c r="T161" s="86" t="str">
        <f t="shared" si="80"/>
        <v>MSKP DPS SO.101 D.1.1 606 00</v>
      </c>
      <c r="U161" s="86"/>
      <c r="V161" s="86"/>
    </row>
    <row r="162" spans="1:22" s="84" customFormat="1" ht="22.5" x14ac:dyDescent="0.25">
      <c r="A162" s="112" t="s">
        <v>1003</v>
      </c>
      <c r="B162" s="62" t="s">
        <v>122</v>
      </c>
      <c r="C162" s="62" t="s">
        <v>232</v>
      </c>
      <c r="D162" s="87"/>
      <c r="E162" s="87" t="s">
        <v>384</v>
      </c>
      <c r="F162" s="87" t="s">
        <v>157</v>
      </c>
      <c r="G162" s="87" t="s">
        <v>383</v>
      </c>
      <c r="H162" s="87" t="s">
        <v>67</v>
      </c>
      <c r="I162" s="141" t="s">
        <v>12</v>
      </c>
      <c r="J162" s="87" t="s">
        <v>985</v>
      </c>
      <c r="K162" s="87" t="s">
        <v>13</v>
      </c>
      <c r="L162" s="138" t="s">
        <v>986</v>
      </c>
      <c r="M162" s="87" t="s">
        <v>471</v>
      </c>
      <c r="N162" s="87" t="s">
        <v>650</v>
      </c>
      <c r="O162" s="51" t="str">
        <f t="shared" si="81"/>
        <v>MSKP_DPS_SO101_D11_607_PŮDORYS 1.NP_00</v>
      </c>
      <c r="P162" s="140" t="str">
        <f t="shared" si="82"/>
        <v>SO101</v>
      </c>
      <c r="Q162" s="84" t="str">
        <f t="shared" si="83"/>
        <v>D11</v>
      </c>
      <c r="R162" s="84" t="str">
        <f t="shared" si="79"/>
        <v>MSKP_DPS_SO101_D11_607_PŮDORYS 1.NP_00</v>
      </c>
      <c r="S162" s="85" t="s">
        <v>987</v>
      </c>
      <c r="T162" s="86" t="str">
        <f t="shared" si="80"/>
        <v>MSKP DPS SO.101 D.1.1 607 00</v>
      </c>
      <c r="U162" s="86"/>
      <c r="V162" s="86"/>
    </row>
    <row r="163" spans="1:22" s="84" customFormat="1" ht="22.5" x14ac:dyDescent="0.25">
      <c r="A163" s="112" t="s">
        <v>1003</v>
      </c>
      <c r="B163" s="62" t="s">
        <v>122</v>
      </c>
      <c r="C163" s="62" t="s">
        <v>232</v>
      </c>
      <c r="D163" s="87"/>
      <c r="E163" s="87" t="s">
        <v>384</v>
      </c>
      <c r="F163" s="87" t="s">
        <v>157</v>
      </c>
      <c r="G163" s="87" t="s">
        <v>383</v>
      </c>
      <c r="H163" s="87" t="s">
        <v>67</v>
      </c>
      <c r="I163" s="141" t="s">
        <v>12</v>
      </c>
      <c r="J163" s="87" t="s">
        <v>988</v>
      </c>
      <c r="K163" s="87" t="s">
        <v>13</v>
      </c>
      <c r="L163" s="138" t="s">
        <v>989</v>
      </c>
      <c r="M163" s="87" t="s">
        <v>471</v>
      </c>
      <c r="N163" s="87" t="s">
        <v>650</v>
      </c>
      <c r="O163" s="51" t="str">
        <f t="shared" si="81"/>
        <v>MSKP_DPS_SO101_D11_608_PŮDORYS 2.NP_00</v>
      </c>
      <c r="P163" s="140" t="str">
        <f t="shared" si="82"/>
        <v>SO101</v>
      </c>
      <c r="Q163" s="84" t="str">
        <f t="shared" si="83"/>
        <v>D11</v>
      </c>
      <c r="R163" s="84" t="str">
        <f t="shared" si="79"/>
        <v>MSKP_DPS_SO101_D11_608_PŮDORYS 2.NP_00</v>
      </c>
      <c r="S163" s="85" t="s">
        <v>990</v>
      </c>
      <c r="T163" s="86" t="str">
        <f t="shared" si="80"/>
        <v>MSKP DPS SO.101 D.1.1 608 00</v>
      </c>
      <c r="U163" s="86"/>
      <c r="V163" s="86"/>
    </row>
    <row r="164" spans="1:22" s="84" customFormat="1" ht="22.5" x14ac:dyDescent="0.25">
      <c r="A164" s="112" t="s">
        <v>1003</v>
      </c>
      <c r="B164" s="62" t="s">
        <v>122</v>
      </c>
      <c r="C164" s="62" t="s">
        <v>232</v>
      </c>
      <c r="D164" s="87"/>
      <c r="E164" s="87" t="s">
        <v>384</v>
      </c>
      <c r="F164" s="87" t="s">
        <v>157</v>
      </c>
      <c r="G164" s="87" t="s">
        <v>383</v>
      </c>
      <c r="H164" s="87" t="s">
        <v>67</v>
      </c>
      <c r="I164" s="141" t="s">
        <v>12</v>
      </c>
      <c r="J164" s="87" t="s">
        <v>991</v>
      </c>
      <c r="K164" s="87" t="s">
        <v>13</v>
      </c>
      <c r="L164" s="138" t="s">
        <v>992</v>
      </c>
      <c r="M164" s="87" t="s">
        <v>471</v>
      </c>
      <c r="N164" s="87" t="s">
        <v>650</v>
      </c>
      <c r="O164" s="51" t="str">
        <f t="shared" si="81"/>
        <v>MSKP_DPS_SO101_D11_609_PŮDORYS 3.NP_00</v>
      </c>
      <c r="P164" s="140" t="str">
        <f t="shared" si="82"/>
        <v>SO101</v>
      </c>
      <c r="Q164" s="84" t="str">
        <f t="shared" si="83"/>
        <v>D11</v>
      </c>
      <c r="R164" s="84" t="str">
        <f t="shared" si="79"/>
        <v>MSKP_DPS_SO101_D11_609_PŮDORYS 3.NP_00</v>
      </c>
      <c r="S164" s="85" t="s">
        <v>993</v>
      </c>
      <c r="T164" s="86" t="str">
        <f t="shared" si="80"/>
        <v>MSKP DPS SO.101 D.1.1 609 00</v>
      </c>
      <c r="U164" s="86"/>
      <c r="V164" s="86"/>
    </row>
    <row r="165" spans="1:22" s="84" customFormat="1" ht="22.5" x14ac:dyDescent="0.25">
      <c r="A165" s="112" t="s">
        <v>1003</v>
      </c>
      <c r="B165" s="62" t="s">
        <v>122</v>
      </c>
      <c r="C165" s="62" t="s">
        <v>232</v>
      </c>
      <c r="D165" s="87"/>
      <c r="E165" s="87" t="s">
        <v>384</v>
      </c>
      <c r="F165" s="87" t="s">
        <v>157</v>
      </c>
      <c r="G165" s="87" t="s">
        <v>383</v>
      </c>
      <c r="H165" s="87" t="s">
        <v>67</v>
      </c>
      <c r="I165" s="141" t="s">
        <v>12</v>
      </c>
      <c r="J165" s="87" t="s">
        <v>994</v>
      </c>
      <c r="K165" s="87" t="s">
        <v>13</v>
      </c>
      <c r="L165" s="138" t="s">
        <v>995</v>
      </c>
      <c r="M165" s="87" t="s">
        <v>471</v>
      </c>
      <c r="N165" s="87" t="s">
        <v>650</v>
      </c>
      <c r="O165" s="51" t="str">
        <f t="shared" si="81"/>
        <v>MSKP_DPS_SO101_D11_610_PŮDORYS 4.NP_00</v>
      </c>
      <c r="P165" s="140" t="str">
        <f t="shared" si="82"/>
        <v>SO101</v>
      </c>
      <c r="Q165" s="84" t="str">
        <f t="shared" si="83"/>
        <v>D11</v>
      </c>
      <c r="R165" s="84" t="str">
        <f t="shared" si="79"/>
        <v>MSKP_DPS_SO101_D11_610_PŮDORYS 4.NP_00</v>
      </c>
      <c r="S165" s="85" t="s">
        <v>996</v>
      </c>
      <c r="T165" s="86" t="str">
        <f t="shared" si="80"/>
        <v>MSKP DPS SO.101 D.1.1 610 00</v>
      </c>
      <c r="U165" s="86"/>
      <c r="V165" s="86"/>
    </row>
    <row r="166" spans="1:22" s="84" customFormat="1" ht="22.5" x14ac:dyDescent="0.25">
      <c r="A166" s="112" t="s">
        <v>1003</v>
      </c>
      <c r="B166" s="62" t="s">
        <v>122</v>
      </c>
      <c r="C166" s="62" t="s">
        <v>232</v>
      </c>
      <c r="D166" s="87"/>
      <c r="E166" s="87" t="s">
        <v>384</v>
      </c>
      <c r="F166" s="87" t="s">
        <v>157</v>
      </c>
      <c r="G166" s="87" t="s">
        <v>383</v>
      </c>
      <c r="H166" s="87" t="s">
        <v>67</v>
      </c>
      <c r="I166" s="141" t="s">
        <v>12</v>
      </c>
      <c r="J166" s="87" t="s">
        <v>997</v>
      </c>
      <c r="K166" s="87" t="s">
        <v>13</v>
      </c>
      <c r="L166" s="138" t="s">
        <v>998</v>
      </c>
      <c r="M166" s="87" t="s">
        <v>471</v>
      </c>
      <c r="N166" s="87" t="s">
        <v>40</v>
      </c>
      <c r="O166" s="51" t="str">
        <f t="shared" si="81"/>
        <v>MSKP_DPS_SO101_D11_611_REAKCE DO ŽB_00</v>
      </c>
      <c r="P166" s="140" t="str">
        <f t="shared" si="82"/>
        <v>SO101</v>
      </c>
      <c r="Q166" s="84" t="str">
        <f t="shared" si="83"/>
        <v>D11</v>
      </c>
      <c r="R166" s="84" t="str">
        <f t="shared" si="79"/>
        <v>MSKP_DPS_SO101_D11_611_REAKCE DO ŽB_00</v>
      </c>
      <c r="S166" s="85" t="s">
        <v>999</v>
      </c>
      <c r="T166" s="86" t="str">
        <f t="shared" si="80"/>
        <v>MSKP DPS SO.101 D.1.1 611 00</v>
      </c>
      <c r="U166" s="86"/>
      <c r="V166" s="86"/>
    </row>
    <row r="167" spans="1:22" s="84" customFormat="1" ht="22.5" x14ac:dyDescent="0.25">
      <c r="A167" s="112" t="s">
        <v>1003</v>
      </c>
      <c r="B167" s="62" t="s">
        <v>122</v>
      </c>
      <c r="C167" s="62" t="s">
        <v>232</v>
      </c>
      <c r="D167" s="87"/>
      <c r="E167" s="87" t="s">
        <v>384</v>
      </c>
      <c r="F167" s="87" t="s">
        <v>157</v>
      </c>
      <c r="G167" s="87" t="s">
        <v>383</v>
      </c>
      <c r="H167" s="87" t="s">
        <v>67</v>
      </c>
      <c r="I167" s="141" t="s">
        <v>12</v>
      </c>
      <c r="J167" s="87" t="s">
        <v>1000</v>
      </c>
      <c r="K167" s="87" t="s">
        <v>13</v>
      </c>
      <c r="L167" s="138" t="s">
        <v>1001</v>
      </c>
      <c r="M167" s="87" t="s">
        <v>471</v>
      </c>
      <c r="N167" s="87" t="s">
        <v>40</v>
      </c>
      <c r="O167" s="51" t="str">
        <f t="shared" si="81"/>
        <v>MSKP_DPS_SO101_D11_612_HLINÍKOVÉ KAZETY_00</v>
      </c>
      <c r="P167" s="140" t="str">
        <f t="shared" si="82"/>
        <v>SO101</v>
      </c>
      <c r="Q167" s="84" t="str">
        <f t="shared" si="83"/>
        <v>D11</v>
      </c>
      <c r="R167" s="84" t="str">
        <f t="shared" si="79"/>
        <v>MSKP_DPS_SO101_D11_612_HLINÍKOVÉ KAZETY_00</v>
      </c>
      <c r="S167" s="85" t="s">
        <v>1002</v>
      </c>
      <c r="T167" s="86" t="str">
        <f t="shared" si="80"/>
        <v>MSKP DPS SO.101 D.1.1 612 00</v>
      </c>
      <c r="U167" s="86"/>
      <c r="V167" s="86"/>
    </row>
    <row r="168" spans="1:22" s="84" customFormat="1" x14ac:dyDescent="0.25">
      <c r="A168" s="111"/>
      <c r="B168" s="62" t="s">
        <v>121</v>
      </c>
      <c r="C168" s="62" t="s">
        <v>232</v>
      </c>
      <c r="D168" s="87"/>
      <c r="E168" s="87" t="s">
        <v>384</v>
      </c>
      <c r="F168" s="87"/>
      <c r="G168" s="87"/>
      <c r="H168" s="87"/>
      <c r="I168" s="141"/>
      <c r="J168" s="87"/>
      <c r="K168" s="87"/>
      <c r="L168" s="103" t="s">
        <v>42</v>
      </c>
      <c r="M168" s="87"/>
      <c r="N168" s="87"/>
      <c r="O168" s="51"/>
      <c r="P168" s="140" t="str">
        <f>SUBSTITUTE(H168,".","-")</f>
        <v/>
      </c>
      <c r="Q168" s="84" t="str">
        <f>SUBSTITUTE(I168,".","-")</f>
        <v/>
      </c>
      <c r="R168" s="84" t="str">
        <f t="shared" si="75"/>
        <v>______</v>
      </c>
      <c r="S168" s="85"/>
      <c r="T168" s="86" t="str">
        <f t="shared" si="76"/>
        <v xml:space="preserve">     </v>
      </c>
      <c r="U168" s="86"/>
      <c r="V168" s="86"/>
    </row>
    <row r="169" spans="1:22" s="84" customFormat="1" ht="22.5" x14ac:dyDescent="0.25">
      <c r="A169" s="112" t="s">
        <v>609</v>
      </c>
      <c r="B169" s="62" t="s">
        <v>122</v>
      </c>
      <c r="C169" s="62" t="s">
        <v>232</v>
      </c>
      <c r="D169" s="87"/>
      <c r="E169" s="87" t="s">
        <v>384</v>
      </c>
      <c r="F169" s="87" t="s">
        <v>157</v>
      </c>
      <c r="G169" s="87" t="s">
        <v>383</v>
      </c>
      <c r="H169" s="87" t="s">
        <v>67</v>
      </c>
      <c r="I169" s="102" t="s">
        <v>12</v>
      </c>
      <c r="J169" s="87" t="s">
        <v>638</v>
      </c>
      <c r="K169" s="87" t="s">
        <v>13</v>
      </c>
      <c r="L169" s="138" t="s">
        <v>642</v>
      </c>
      <c r="M169" s="87" t="s">
        <v>471</v>
      </c>
      <c r="N169" s="87" t="s">
        <v>650</v>
      </c>
      <c r="O169" s="51" t="str">
        <f t="shared" ref="O169" si="84">SUBSTITUTE(R169,"-","",3)</f>
        <v>MSKP_DPS_SO101_D11_701-01_SCH-DV1PP_00</v>
      </c>
      <c r="P169" s="140" t="str">
        <f t="shared" ref="P169:P211" si="85">SUBSTITUTE(H169,".",)</f>
        <v>SO101</v>
      </c>
      <c r="Q169" s="84" t="str">
        <f t="shared" ref="Q169:Q211" si="86">SUBSTITUTE(I169,".","")</f>
        <v>D11</v>
      </c>
      <c r="R169" s="84" t="str">
        <f t="shared" si="75"/>
        <v>MSKP_DPS_SO101_D11_701-01_SCH-DV-1PP_00</v>
      </c>
      <c r="S169" s="85" t="s">
        <v>661</v>
      </c>
      <c r="T169" s="86" t="str">
        <f t="shared" si="76"/>
        <v>MSKP DPS SO.101 D.1.1 701-01 00</v>
      </c>
      <c r="U169" s="86"/>
      <c r="V169" s="86"/>
    </row>
    <row r="170" spans="1:22" s="84" customFormat="1" ht="22.5" x14ac:dyDescent="0.25">
      <c r="A170" s="112" t="s">
        <v>609</v>
      </c>
      <c r="B170" s="62" t="s">
        <v>122</v>
      </c>
      <c r="C170" s="62" t="s">
        <v>232</v>
      </c>
      <c r="D170" s="87"/>
      <c r="E170" s="87" t="s">
        <v>384</v>
      </c>
      <c r="F170" s="87" t="s">
        <v>157</v>
      </c>
      <c r="G170" s="87" t="s">
        <v>383</v>
      </c>
      <c r="H170" s="87" t="s">
        <v>67</v>
      </c>
      <c r="I170" s="102" t="s">
        <v>12</v>
      </c>
      <c r="J170" s="87" t="s">
        <v>639</v>
      </c>
      <c r="K170" s="87" t="s">
        <v>13</v>
      </c>
      <c r="L170" s="138" t="s">
        <v>643</v>
      </c>
      <c r="M170" s="87" t="s">
        <v>471</v>
      </c>
      <c r="N170" s="87" t="s">
        <v>650</v>
      </c>
      <c r="O170" s="51" t="str">
        <f t="shared" ref="O170:O175" si="87">SUBSTITUTE(R170,"-","",3)</f>
        <v>MSKP_DPS_SO101_D11_701-02_SCH-DV1PPm_00</v>
      </c>
      <c r="P170" s="140" t="str">
        <f t="shared" si="85"/>
        <v>SO101</v>
      </c>
      <c r="Q170" s="84" t="str">
        <f t="shared" si="86"/>
        <v>D11</v>
      </c>
      <c r="R170" s="84" t="str">
        <f t="shared" si="75"/>
        <v>MSKP_DPS_SO101_D11_701-02_SCH-DV-1PPm_00</v>
      </c>
      <c r="S170" s="85" t="s">
        <v>662</v>
      </c>
      <c r="T170" s="86" t="str">
        <f t="shared" si="76"/>
        <v>MSKP DPS SO.101 D.1.1 701-02 00</v>
      </c>
      <c r="U170" s="86"/>
      <c r="V170" s="86"/>
    </row>
    <row r="171" spans="1:22" s="84" customFormat="1" ht="22.5" x14ac:dyDescent="0.25">
      <c r="A171" s="112" t="s">
        <v>608</v>
      </c>
      <c r="B171" s="62" t="s">
        <v>122</v>
      </c>
      <c r="C171" s="62" t="s">
        <v>232</v>
      </c>
      <c r="D171" s="87"/>
      <c r="E171" s="87" t="s">
        <v>384</v>
      </c>
      <c r="F171" s="87" t="s">
        <v>157</v>
      </c>
      <c r="G171" s="87" t="s">
        <v>383</v>
      </c>
      <c r="H171" s="87" t="s">
        <v>67</v>
      </c>
      <c r="I171" s="102" t="s">
        <v>12</v>
      </c>
      <c r="J171" s="87" t="s">
        <v>640</v>
      </c>
      <c r="K171" s="87" t="s">
        <v>13</v>
      </c>
      <c r="L171" s="138" t="s">
        <v>644</v>
      </c>
      <c r="M171" s="87" t="s">
        <v>471</v>
      </c>
      <c r="N171" s="87" t="s">
        <v>650</v>
      </c>
      <c r="O171" s="51" t="str">
        <f t="shared" si="87"/>
        <v>MSKP_DPS_SO101_D11_701-03_SCH-DV1NP_00</v>
      </c>
      <c r="P171" s="140" t="str">
        <f t="shared" si="85"/>
        <v>SO101</v>
      </c>
      <c r="Q171" s="84" t="str">
        <f t="shared" si="86"/>
        <v>D11</v>
      </c>
      <c r="R171" s="84" t="str">
        <f t="shared" si="75"/>
        <v>MSKP_DPS_SO101_D11_701-03_SCH-DV-1NP_00</v>
      </c>
      <c r="S171" s="85" t="s">
        <v>655</v>
      </c>
      <c r="T171" s="86" t="str">
        <f t="shared" si="76"/>
        <v>MSKP DPS SO.101 D.1.1 701-03 00</v>
      </c>
      <c r="U171" s="86"/>
      <c r="V171" s="86"/>
    </row>
    <row r="172" spans="1:22" s="84" customFormat="1" ht="22.5" x14ac:dyDescent="0.25">
      <c r="A172" s="112" t="s">
        <v>608</v>
      </c>
      <c r="B172" s="62" t="s">
        <v>122</v>
      </c>
      <c r="C172" s="62" t="s">
        <v>232</v>
      </c>
      <c r="D172" s="87"/>
      <c r="E172" s="87" t="s">
        <v>384</v>
      </c>
      <c r="F172" s="87" t="s">
        <v>157</v>
      </c>
      <c r="G172" s="87" t="s">
        <v>383</v>
      </c>
      <c r="H172" s="87" t="s">
        <v>67</v>
      </c>
      <c r="I172" s="102" t="s">
        <v>12</v>
      </c>
      <c r="J172" s="87" t="s">
        <v>641</v>
      </c>
      <c r="K172" s="87" t="s">
        <v>13</v>
      </c>
      <c r="L172" s="138" t="s">
        <v>645</v>
      </c>
      <c r="M172" s="87" t="s">
        <v>471</v>
      </c>
      <c r="N172" s="87" t="s">
        <v>650</v>
      </c>
      <c r="O172" s="51" t="str">
        <f t="shared" si="87"/>
        <v>MSKP_DPS_SO101_D11_701-04_SCH-DV2NP_00</v>
      </c>
      <c r="P172" s="140" t="str">
        <f t="shared" si="85"/>
        <v>SO101</v>
      </c>
      <c r="Q172" s="84" t="str">
        <f t="shared" si="86"/>
        <v>D11</v>
      </c>
      <c r="R172" s="84" t="str">
        <f t="shared" si="75"/>
        <v>MSKP_DPS_SO101_D11_701-04_SCH-DV-2NP_00</v>
      </c>
      <c r="S172" s="85" t="s">
        <v>656</v>
      </c>
      <c r="T172" s="86" t="str">
        <f t="shared" si="76"/>
        <v>MSKP DPS SO.101 D.1.1 701-04 00</v>
      </c>
      <c r="U172" s="86"/>
      <c r="V172" s="86"/>
    </row>
    <row r="173" spans="1:22" s="84" customFormat="1" ht="22.5" x14ac:dyDescent="0.25">
      <c r="A173" s="112" t="s">
        <v>608</v>
      </c>
      <c r="B173" s="62" t="s">
        <v>122</v>
      </c>
      <c r="C173" s="62" t="s">
        <v>232</v>
      </c>
      <c r="D173" s="87"/>
      <c r="E173" s="87" t="s">
        <v>384</v>
      </c>
      <c r="F173" s="87" t="s">
        <v>157</v>
      </c>
      <c r="G173" s="87" t="s">
        <v>383</v>
      </c>
      <c r="H173" s="87" t="s">
        <v>67</v>
      </c>
      <c r="I173" s="102" t="s">
        <v>12</v>
      </c>
      <c r="J173" s="87" t="s">
        <v>651</v>
      </c>
      <c r="K173" s="87" t="s">
        <v>13</v>
      </c>
      <c r="L173" s="138" t="s">
        <v>646</v>
      </c>
      <c r="M173" s="87" t="s">
        <v>471</v>
      </c>
      <c r="N173" s="87" t="s">
        <v>650</v>
      </c>
      <c r="O173" s="51" t="str">
        <f t="shared" si="87"/>
        <v>MSKP_DPS_SO101_D11_701-05_SCH-DV3NP_00</v>
      </c>
      <c r="P173" s="140" t="str">
        <f t="shared" si="85"/>
        <v>SO101</v>
      </c>
      <c r="Q173" s="84" t="str">
        <f t="shared" si="86"/>
        <v>D11</v>
      </c>
      <c r="R173" s="84" t="str">
        <f t="shared" si="75"/>
        <v>MSKP_DPS_SO101_D11_701-05_SCH-DV-3NP_00</v>
      </c>
      <c r="S173" s="85" t="s">
        <v>657</v>
      </c>
      <c r="T173" s="86" t="str">
        <f t="shared" si="76"/>
        <v>MSKP DPS SO.101 D.1.1 701-05 00</v>
      </c>
      <c r="U173" s="86"/>
      <c r="V173" s="86"/>
    </row>
    <row r="174" spans="1:22" s="84" customFormat="1" ht="22.5" x14ac:dyDescent="0.25">
      <c r="A174" s="112" t="s">
        <v>608</v>
      </c>
      <c r="B174" s="62" t="s">
        <v>122</v>
      </c>
      <c r="C174" s="62" t="s">
        <v>232</v>
      </c>
      <c r="D174" s="87"/>
      <c r="E174" s="87" t="s">
        <v>384</v>
      </c>
      <c r="F174" s="87" t="s">
        <v>157</v>
      </c>
      <c r="G174" s="87" t="s">
        <v>383</v>
      </c>
      <c r="H174" s="87" t="s">
        <v>67</v>
      </c>
      <c r="I174" s="102" t="s">
        <v>12</v>
      </c>
      <c r="J174" s="87" t="s">
        <v>652</v>
      </c>
      <c r="K174" s="87" t="s">
        <v>13</v>
      </c>
      <c r="L174" s="138" t="s">
        <v>647</v>
      </c>
      <c r="M174" s="87" t="s">
        <v>471</v>
      </c>
      <c r="N174" s="87" t="s">
        <v>650</v>
      </c>
      <c r="O174" s="51" t="str">
        <f t="shared" si="87"/>
        <v>MSKP_DPS_SO101_D11_701-06_SCH-DV4NP_00</v>
      </c>
      <c r="P174" s="140" t="str">
        <f t="shared" si="85"/>
        <v>SO101</v>
      </c>
      <c r="Q174" s="84" t="str">
        <f t="shared" si="86"/>
        <v>D11</v>
      </c>
      <c r="R174" s="84" t="str">
        <f t="shared" si="75"/>
        <v>MSKP_DPS_SO101_D11_701-06_SCH-DV-4NP_00</v>
      </c>
      <c r="S174" s="85" t="s">
        <v>658</v>
      </c>
      <c r="T174" s="86" t="str">
        <f t="shared" si="76"/>
        <v>MSKP DPS SO.101 D.1.1 701-06 00</v>
      </c>
      <c r="U174" s="86"/>
      <c r="V174" s="86"/>
    </row>
    <row r="175" spans="1:22" s="84" customFormat="1" ht="22.5" x14ac:dyDescent="0.25">
      <c r="A175" s="112" t="s">
        <v>608</v>
      </c>
      <c r="B175" s="62" t="s">
        <v>122</v>
      </c>
      <c r="C175" s="62" t="s">
        <v>232</v>
      </c>
      <c r="D175" s="87"/>
      <c r="E175" s="87" t="s">
        <v>384</v>
      </c>
      <c r="F175" s="87" t="s">
        <v>157</v>
      </c>
      <c r="G175" s="87" t="s">
        <v>383</v>
      </c>
      <c r="H175" s="87" t="s">
        <v>67</v>
      </c>
      <c r="I175" s="102" t="s">
        <v>12</v>
      </c>
      <c r="J175" s="87" t="s">
        <v>653</v>
      </c>
      <c r="K175" s="87" t="s">
        <v>13</v>
      </c>
      <c r="L175" s="138" t="s">
        <v>648</v>
      </c>
      <c r="M175" s="87" t="s">
        <v>471</v>
      </c>
      <c r="N175" s="87" t="s">
        <v>650</v>
      </c>
      <c r="O175" s="51" t="str">
        <f t="shared" si="87"/>
        <v>MSKP_DPS_SO101_D11_701-07_SCH-DV5NP_00</v>
      </c>
      <c r="P175" s="140" t="str">
        <f t="shared" si="85"/>
        <v>SO101</v>
      </c>
      <c r="Q175" s="84" t="str">
        <f t="shared" si="86"/>
        <v>D11</v>
      </c>
      <c r="R175" s="84" t="str">
        <f t="shared" si="75"/>
        <v>MSKP_DPS_SO101_D11_701-07_SCH-DV-5NP_00</v>
      </c>
      <c r="S175" s="85" t="s">
        <v>659</v>
      </c>
      <c r="T175" s="86" t="str">
        <f t="shared" si="76"/>
        <v>MSKP DPS SO.101 D.1.1 701-07 00</v>
      </c>
      <c r="U175" s="86"/>
      <c r="V175" s="86"/>
    </row>
    <row r="176" spans="1:22" s="84" customFormat="1" ht="22.5" x14ac:dyDescent="0.25">
      <c r="A176" s="112" t="s">
        <v>608</v>
      </c>
      <c r="B176" s="62" t="s">
        <v>122</v>
      </c>
      <c r="C176" s="62" t="s">
        <v>232</v>
      </c>
      <c r="D176" s="87"/>
      <c r="E176" s="87" t="s">
        <v>384</v>
      </c>
      <c r="F176" s="87" t="s">
        <v>157</v>
      </c>
      <c r="G176" s="87" t="s">
        <v>383</v>
      </c>
      <c r="H176" s="87" t="s">
        <v>67</v>
      </c>
      <c r="I176" s="102" t="s">
        <v>12</v>
      </c>
      <c r="J176" s="87" t="s">
        <v>654</v>
      </c>
      <c r="K176" s="87" t="s">
        <v>13</v>
      </c>
      <c r="L176" s="138" t="s">
        <v>649</v>
      </c>
      <c r="M176" s="87" t="s">
        <v>471</v>
      </c>
      <c r="N176" s="87" t="s">
        <v>650</v>
      </c>
      <c r="O176" s="51" t="str">
        <f t="shared" ref="O176" si="88">SUBSTITUTE(R176,"-","",3)</f>
        <v>MSKP_DPS_SO101_D11_701-08_SCH-DV6NP_00</v>
      </c>
      <c r="P176" s="140" t="str">
        <f t="shared" si="85"/>
        <v>SO101</v>
      </c>
      <c r="Q176" s="84" t="str">
        <f t="shared" si="86"/>
        <v>D11</v>
      </c>
      <c r="R176" s="84" t="str">
        <f t="shared" si="75"/>
        <v>MSKP_DPS_SO101_D11_701-08_SCH-DV-6NP_00</v>
      </c>
      <c r="S176" s="85" t="s">
        <v>660</v>
      </c>
      <c r="T176" s="86" t="str">
        <f t="shared" si="76"/>
        <v>MSKP DPS SO.101 D.1.1 701-08 00</v>
      </c>
      <c r="U176" s="86"/>
      <c r="V176" s="86"/>
    </row>
    <row r="177" spans="1:22" s="84" customFormat="1" ht="22.5" x14ac:dyDescent="0.25">
      <c r="A177" s="112" t="s">
        <v>609</v>
      </c>
      <c r="B177" s="62" t="s">
        <v>122</v>
      </c>
      <c r="C177" s="62" t="s">
        <v>232</v>
      </c>
      <c r="D177" s="87"/>
      <c r="E177" s="87" t="s">
        <v>384</v>
      </c>
      <c r="F177" s="87" t="s">
        <v>157</v>
      </c>
      <c r="G177" s="87" t="s">
        <v>383</v>
      </c>
      <c r="H177" s="87" t="s">
        <v>67</v>
      </c>
      <c r="I177" s="102" t="s">
        <v>12</v>
      </c>
      <c r="J177" s="87" t="s">
        <v>610</v>
      </c>
      <c r="K177" s="87" t="s">
        <v>13</v>
      </c>
      <c r="L177" s="138" t="s">
        <v>1037</v>
      </c>
      <c r="M177" s="87" t="s">
        <v>471</v>
      </c>
      <c r="N177" s="87" t="s">
        <v>110</v>
      </c>
      <c r="O177" s="51" t="str">
        <f t="shared" ref="O177:O186" si="89">SUBSTITUTE(R177,"-","",3)</f>
        <v>MSKP_DPS_SO101_D11_702-01_SCH-PD1PP_00</v>
      </c>
      <c r="P177" s="140" t="str">
        <f t="shared" si="85"/>
        <v>SO101</v>
      </c>
      <c r="Q177" s="84" t="str">
        <f t="shared" si="86"/>
        <v>D11</v>
      </c>
      <c r="R177" s="84" t="str">
        <f t="shared" si="75"/>
        <v>MSKP_DPS_SO101_D11_702-01_SCH-PD-1PP_00</v>
      </c>
      <c r="S177" s="85" t="s">
        <v>669</v>
      </c>
      <c r="T177" s="86" t="str">
        <f t="shared" si="76"/>
        <v>MSKP DPS SO.101 D.1.1 702-01 00</v>
      </c>
      <c r="U177" s="86"/>
      <c r="V177" s="86"/>
    </row>
    <row r="178" spans="1:22" s="84" customFormat="1" ht="22.5" x14ac:dyDescent="0.25">
      <c r="A178" s="112" t="s">
        <v>609</v>
      </c>
      <c r="B178" s="62" t="s">
        <v>122</v>
      </c>
      <c r="C178" s="62" t="s">
        <v>232</v>
      </c>
      <c r="D178" s="87"/>
      <c r="E178" s="87" t="s">
        <v>384</v>
      </c>
      <c r="F178" s="87" t="s">
        <v>157</v>
      </c>
      <c r="G178" s="87" t="s">
        <v>383</v>
      </c>
      <c r="H178" s="87" t="s">
        <v>67</v>
      </c>
      <c r="I178" s="102" t="s">
        <v>12</v>
      </c>
      <c r="J178" s="87" t="s">
        <v>611</v>
      </c>
      <c r="K178" s="87" t="s">
        <v>13</v>
      </c>
      <c r="L178" s="138" t="s">
        <v>623</v>
      </c>
      <c r="M178" s="87" t="s">
        <v>471</v>
      </c>
      <c r="N178" s="87" t="s">
        <v>110</v>
      </c>
      <c r="O178" s="51" t="str">
        <f t="shared" ref="O178" si="90">SUBSTITUTE(R178,"-","",3)</f>
        <v>MSKP_DPS_SO101_D11_702-02_SCH-PD1PPm_00</v>
      </c>
      <c r="P178" s="140" t="str">
        <f t="shared" si="85"/>
        <v>SO101</v>
      </c>
      <c r="Q178" s="84" t="str">
        <f t="shared" si="86"/>
        <v>D11</v>
      </c>
      <c r="R178" s="84" t="str">
        <f t="shared" si="75"/>
        <v>MSKP_DPS_SO101_D11_702-02_SCH-PD-1PPm_00</v>
      </c>
      <c r="S178" s="85" t="s">
        <v>670</v>
      </c>
      <c r="T178" s="86" t="str">
        <f t="shared" si="76"/>
        <v>MSKP DPS SO.101 D.1.1 702-02 00</v>
      </c>
      <c r="U178" s="86"/>
      <c r="V178" s="86"/>
    </row>
    <row r="179" spans="1:22" s="84" customFormat="1" ht="22.5" x14ac:dyDescent="0.25">
      <c r="A179" s="112" t="s">
        <v>609</v>
      </c>
      <c r="B179" s="62" t="s">
        <v>122</v>
      </c>
      <c r="C179" s="62" t="s">
        <v>232</v>
      </c>
      <c r="D179" s="87"/>
      <c r="E179" s="87" t="s">
        <v>384</v>
      </c>
      <c r="F179" s="87" t="s">
        <v>157</v>
      </c>
      <c r="G179" s="87" t="s">
        <v>383</v>
      </c>
      <c r="H179" s="87" t="s">
        <v>67</v>
      </c>
      <c r="I179" s="102" t="s">
        <v>12</v>
      </c>
      <c r="J179" s="87" t="s">
        <v>612</v>
      </c>
      <c r="K179" s="87" t="s">
        <v>13</v>
      </c>
      <c r="L179" s="138" t="s">
        <v>1038</v>
      </c>
      <c r="M179" s="87" t="s">
        <v>471</v>
      </c>
      <c r="N179" s="87" t="s">
        <v>110</v>
      </c>
      <c r="O179" s="51" t="str">
        <f t="shared" ref="O179" si="91">SUBSTITUTE(R179,"-","",3)</f>
        <v>MSKP_DPS_SO101_D11_702-03_SCH-PD1PPm_00</v>
      </c>
      <c r="P179" s="140" t="str">
        <f t="shared" ref="P179" si="92">SUBSTITUTE(H179,".",)</f>
        <v>SO101</v>
      </c>
      <c r="Q179" s="84" t="str">
        <f t="shared" ref="Q179" si="93">SUBSTITUTE(I179,".","")</f>
        <v>D11</v>
      </c>
      <c r="R179" s="84" t="str">
        <f t="shared" ref="R179" si="94">CONCATENATE(F179,"_",G179,"_",P179,"_",Q179,"_",J179,"_",S179,"_",K179)</f>
        <v>MSKP_DPS_SO101_D11_702-03_SCH-PD-1PPm_00</v>
      </c>
      <c r="S179" s="85" t="s">
        <v>670</v>
      </c>
      <c r="T179" s="86" t="str">
        <f t="shared" ref="T179" si="95">CONCATENATE(F179," ",G179," ",H179," ",I179," ",J179," ",K179)</f>
        <v>MSKP DPS SO.101 D.1.1 702-03 00</v>
      </c>
      <c r="U179" s="86"/>
      <c r="V179" s="86"/>
    </row>
    <row r="180" spans="1:22" s="84" customFormat="1" ht="22.5" x14ac:dyDescent="0.25">
      <c r="A180" s="112" t="s">
        <v>608</v>
      </c>
      <c r="B180" s="62" t="s">
        <v>122</v>
      </c>
      <c r="C180" s="62" t="s">
        <v>232</v>
      </c>
      <c r="D180" s="87"/>
      <c r="E180" s="87" t="s">
        <v>384</v>
      </c>
      <c r="F180" s="87" t="s">
        <v>157</v>
      </c>
      <c r="G180" s="87" t="s">
        <v>383</v>
      </c>
      <c r="H180" s="87" t="s">
        <v>67</v>
      </c>
      <c r="I180" s="102" t="s">
        <v>12</v>
      </c>
      <c r="J180" s="87" t="s">
        <v>613</v>
      </c>
      <c r="K180" s="87" t="s">
        <v>13</v>
      </c>
      <c r="L180" s="138" t="s">
        <v>617</v>
      </c>
      <c r="M180" s="87" t="s">
        <v>471</v>
      </c>
      <c r="N180" s="87" t="s">
        <v>110</v>
      </c>
      <c r="O180" s="51" t="str">
        <f t="shared" ref="O180" si="96">SUBSTITUTE(R180,"-","",3)</f>
        <v>MSKP_DPS_SO101_D11_702-04_SCH-PD1NP_00</v>
      </c>
      <c r="P180" s="140" t="str">
        <f t="shared" si="85"/>
        <v>SO101</v>
      </c>
      <c r="Q180" s="84" t="str">
        <f t="shared" si="86"/>
        <v>D11</v>
      </c>
      <c r="R180" s="84" t="str">
        <f t="shared" si="75"/>
        <v>MSKP_DPS_SO101_D11_702-04_SCH-PD-1NP_00</v>
      </c>
      <c r="S180" s="85" t="s">
        <v>663</v>
      </c>
      <c r="T180" s="86" t="str">
        <f t="shared" si="76"/>
        <v>MSKP DPS SO.101 D.1.1 702-04 00</v>
      </c>
      <c r="U180" s="86"/>
      <c r="V180" s="86"/>
    </row>
    <row r="181" spans="1:22" s="84" customFormat="1" ht="22.5" x14ac:dyDescent="0.25">
      <c r="A181" s="112" t="s">
        <v>608</v>
      </c>
      <c r="B181" s="62" t="s">
        <v>122</v>
      </c>
      <c r="C181" s="62" t="s">
        <v>232</v>
      </c>
      <c r="D181" s="87"/>
      <c r="E181" s="87" t="s">
        <v>384</v>
      </c>
      <c r="F181" s="87" t="s">
        <v>157</v>
      </c>
      <c r="G181" s="87" t="s">
        <v>383</v>
      </c>
      <c r="H181" s="87" t="s">
        <v>67</v>
      </c>
      <c r="I181" s="102" t="s">
        <v>12</v>
      </c>
      <c r="J181" s="87" t="s">
        <v>614</v>
      </c>
      <c r="K181" s="87" t="s">
        <v>13</v>
      </c>
      <c r="L181" s="138" t="s">
        <v>618</v>
      </c>
      <c r="M181" s="87" t="s">
        <v>471</v>
      </c>
      <c r="N181" s="87" t="s">
        <v>110</v>
      </c>
      <c r="O181" s="51" t="str">
        <f t="shared" si="89"/>
        <v>MSKP_DPS_SO101_D11_702-05_SCH-PD2NP_00</v>
      </c>
      <c r="P181" s="140" t="str">
        <f t="shared" si="85"/>
        <v>SO101</v>
      </c>
      <c r="Q181" s="84" t="str">
        <f t="shared" si="86"/>
        <v>D11</v>
      </c>
      <c r="R181" s="84" t="str">
        <f t="shared" si="75"/>
        <v>MSKP_DPS_SO101_D11_702-05_SCH-PD-2NP_00</v>
      </c>
      <c r="S181" s="85" t="s">
        <v>664</v>
      </c>
      <c r="T181" s="86" t="str">
        <f t="shared" si="76"/>
        <v>MSKP DPS SO.101 D.1.1 702-05 00</v>
      </c>
      <c r="U181" s="86"/>
      <c r="V181" s="86"/>
    </row>
    <row r="182" spans="1:22" s="84" customFormat="1" ht="22.5" x14ac:dyDescent="0.25">
      <c r="A182" s="112" t="s">
        <v>608</v>
      </c>
      <c r="B182" s="62" t="s">
        <v>122</v>
      </c>
      <c r="C182" s="62" t="s">
        <v>232</v>
      </c>
      <c r="D182" s="87"/>
      <c r="E182" s="87" t="s">
        <v>384</v>
      </c>
      <c r="F182" s="87" t="s">
        <v>157</v>
      </c>
      <c r="G182" s="87" t="s">
        <v>383</v>
      </c>
      <c r="H182" s="87" t="s">
        <v>67</v>
      </c>
      <c r="I182" s="102" t="s">
        <v>12</v>
      </c>
      <c r="J182" s="87" t="s">
        <v>606</v>
      </c>
      <c r="K182" s="87" t="s">
        <v>13</v>
      </c>
      <c r="L182" s="138" t="s">
        <v>619</v>
      </c>
      <c r="M182" s="87" t="s">
        <v>471</v>
      </c>
      <c r="N182" s="87" t="s">
        <v>110</v>
      </c>
      <c r="O182" s="51" t="str">
        <f t="shared" si="89"/>
        <v>MSKP_DPS_SO101_D11_702-06_SCH-PD3NP_00</v>
      </c>
      <c r="P182" s="140" t="str">
        <f t="shared" si="85"/>
        <v>SO101</v>
      </c>
      <c r="Q182" s="84" t="str">
        <f t="shared" si="86"/>
        <v>D11</v>
      </c>
      <c r="R182" s="84" t="str">
        <f t="shared" si="75"/>
        <v>MSKP_DPS_SO101_D11_702-06_SCH-PD-3NP_00</v>
      </c>
      <c r="S182" s="85" t="s">
        <v>665</v>
      </c>
      <c r="T182" s="86" t="str">
        <f t="shared" si="76"/>
        <v>MSKP DPS SO.101 D.1.1 702-06 00</v>
      </c>
      <c r="U182" s="86"/>
      <c r="V182" s="86"/>
    </row>
    <row r="183" spans="1:22" s="84" customFormat="1" ht="22.5" x14ac:dyDescent="0.25">
      <c r="A183" s="112" t="s">
        <v>608</v>
      </c>
      <c r="B183" s="62" t="s">
        <v>122</v>
      </c>
      <c r="C183" s="62" t="s">
        <v>232</v>
      </c>
      <c r="D183" s="87"/>
      <c r="E183" s="87" t="s">
        <v>384</v>
      </c>
      <c r="F183" s="87" t="s">
        <v>157</v>
      </c>
      <c r="G183" s="87" t="s">
        <v>383</v>
      </c>
      <c r="H183" s="87" t="s">
        <v>67</v>
      </c>
      <c r="I183" s="102" t="s">
        <v>12</v>
      </c>
      <c r="J183" s="87" t="s">
        <v>615</v>
      </c>
      <c r="K183" s="87" t="s">
        <v>13</v>
      </c>
      <c r="L183" s="138" t="s">
        <v>620</v>
      </c>
      <c r="M183" s="87" t="s">
        <v>471</v>
      </c>
      <c r="N183" s="87" t="s">
        <v>110</v>
      </c>
      <c r="O183" s="51" t="str">
        <f t="shared" si="89"/>
        <v>MSKP_DPS_SO101_D11_702-07_SCH-PD4NP_00</v>
      </c>
      <c r="P183" s="140" t="str">
        <f t="shared" si="85"/>
        <v>SO101</v>
      </c>
      <c r="Q183" s="84" t="str">
        <f t="shared" si="86"/>
        <v>D11</v>
      </c>
      <c r="R183" s="84" t="str">
        <f t="shared" si="75"/>
        <v>MSKP_DPS_SO101_D11_702-07_SCH-PD-4NP_00</v>
      </c>
      <c r="S183" s="85" t="s">
        <v>666</v>
      </c>
      <c r="T183" s="86" t="str">
        <f t="shared" si="76"/>
        <v>MSKP DPS SO.101 D.1.1 702-07 00</v>
      </c>
      <c r="U183" s="86"/>
      <c r="V183" s="86"/>
    </row>
    <row r="184" spans="1:22" s="84" customFormat="1" ht="22.5" x14ac:dyDescent="0.25">
      <c r="A184" s="112" t="s">
        <v>608</v>
      </c>
      <c r="B184" s="62" t="s">
        <v>122</v>
      </c>
      <c r="C184" s="62" t="s">
        <v>232</v>
      </c>
      <c r="D184" s="87"/>
      <c r="E184" s="87" t="s">
        <v>384</v>
      </c>
      <c r="F184" s="87" t="s">
        <v>157</v>
      </c>
      <c r="G184" s="87" t="s">
        <v>383</v>
      </c>
      <c r="H184" s="87" t="s">
        <v>67</v>
      </c>
      <c r="I184" s="102" t="s">
        <v>12</v>
      </c>
      <c r="J184" s="87" t="s">
        <v>616</v>
      </c>
      <c r="K184" s="87" t="s">
        <v>13</v>
      </c>
      <c r="L184" s="138" t="s">
        <v>621</v>
      </c>
      <c r="M184" s="87" t="s">
        <v>471</v>
      </c>
      <c r="N184" s="87" t="s">
        <v>110</v>
      </c>
      <c r="O184" s="51" t="str">
        <f t="shared" si="89"/>
        <v>MSKP_DPS_SO101_D11_702-08_SCH-PD5NP_00</v>
      </c>
      <c r="P184" s="140" t="str">
        <f t="shared" si="85"/>
        <v>SO101</v>
      </c>
      <c r="Q184" s="84" t="str">
        <f t="shared" si="86"/>
        <v>D11</v>
      </c>
      <c r="R184" s="84" t="str">
        <f t="shared" si="75"/>
        <v>MSKP_DPS_SO101_D11_702-08_SCH-PD-5NP_00</v>
      </c>
      <c r="S184" s="85" t="s">
        <v>667</v>
      </c>
      <c r="T184" s="86" t="str">
        <f t="shared" si="76"/>
        <v>MSKP DPS SO.101 D.1.1 702-08 00</v>
      </c>
      <c r="U184" s="86"/>
      <c r="V184" s="86"/>
    </row>
    <row r="185" spans="1:22" s="84" customFormat="1" ht="22.5" x14ac:dyDescent="0.25">
      <c r="A185" s="112" t="s">
        <v>608</v>
      </c>
      <c r="B185" s="62" t="s">
        <v>122</v>
      </c>
      <c r="C185" s="62" t="s">
        <v>232</v>
      </c>
      <c r="D185" s="87"/>
      <c r="E185" s="87" t="s">
        <v>384</v>
      </c>
      <c r="F185" s="87" t="s">
        <v>157</v>
      </c>
      <c r="G185" s="87" t="s">
        <v>383</v>
      </c>
      <c r="H185" s="87" t="s">
        <v>67</v>
      </c>
      <c r="I185" s="102" t="s">
        <v>12</v>
      </c>
      <c r="J185" s="87" t="s">
        <v>625</v>
      </c>
      <c r="K185" s="87" t="s">
        <v>13</v>
      </c>
      <c r="L185" s="138" t="s">
        <v>622</v>
      </c>
      <c r="M185" s="87" t="s">
        <v>471</v>
      </c>
      <c r="N185" s="87" t="s">
        <v>110</v>
      </c>
      <c r="O185" s="51" t="str">
        <f t="shared" si="89"/>
        <v>MSKP_DPS_SO101_D11_702-09_SCH-PD6NP_00</v>
      </c>
      <c r="P185" s="140" t="str">
        <f t="shared" si="85"/>
        <v>SO101</v>
      </c>
      <c r="Q185" s="84" t="str">
        <f t="shared" si="86"/>
        <v>D11</v>
      </c>
      <c r="R185" s="84" t="str">
        <f t="shared" si="75"/>
        <v>MSKP_DPS_SO101_D11_702-09_SCH-PD-6NP_00</v>
      </c>
      <c r="S185" s="85" t="s">
        <v>668</v>
      </c>
      <c r="T185" s="86" t="str">
        <f t="shared" si="76"/>
        <v>MSKP DPS SO.101 D.1.1 702-09 00</v>
      </c>
      <c r="U185" s="86"/>
      <c r="V185" s="86"/>
    </row>
    <row r="186" spans="1:22" s="84" customFormat="1" ht="22.5" x14ac:dyDescent="0.25">
      <c r="A186" s="112" t="s">
        <v>608</v>
      </c>
      <c r="B186" s="62" t="s">
        <v>122</v>
      </c>
      <c r="C186" s="62" t="s">
        <v>232</v>
      </c>
      <c r="D186" s="87"/>
      <c r="E186" s="87" t="s">
        <v>384</v>
      </c>
      <c r="F186" s="87" t="s">
        <v>157</v>
      </c>
      <c r="G186" s="87" t="s">
        <v>383</v>
      </c>
      <c r="H186" s="87" t="s">
        <v>67</v>
      </c>
      <c r="I186" s="102" t="s">
        <v>12</v>
      </c>
      <c r="J186" s="87" t="s">
        <v>626</v>
      </c>
      <c r="K186" s="87" t="s">
        <v>13</v>
      </c>
      <c r="L186" s="138" t="s">
        <v>1040</v>
      </c>
      <c r="M186" s="87" t="s">
        <v>471</v>
      </c>
      <c r="N186" s="87" t="s">
        <v>110</v>
      </c>
      <c r="O186" s="51" t="str">
        <f t="shared" si="89"/>
        <v>MSKP_DPS_SO101_D11_702-10_SCH-SPAR1PP_00</v>
      </c>
      <c r="P186" s="140" t="str">
        <f t="shared" ref="P186" si="97">SUBSTITUTE(H186,".",)</f>
        <v>SO101</v>
      </c>
      <c r="Q186" s="84" t="str">
        <f t="shared" ref="Q186" si="98">SUBSTITUTE(I186,".","")</f>
        <v>D11</v>
      </c>
      <c r="R186" s="84" t="str">
        <f t="shared" ref="R186" si="99">CONCATENATE(F186,"_",G186,"_",P186,"_",Q186,"_",J186,"_",S186,"_",K186)</f>
        <v>MSKP_DPS_SO101_D11_702-10_SCH-SPAR-1PP_00</v>
      </c>
      <c r="S186" s="85" t="s">
        <v>1039</v>
      </c>
      <c r="T186" s="86" t="str">
        <f t="shared" ref="T186" si="100">CONCATENATE(F186," ",G186," ",H186," ",I186," ",J186," ",K186)</f>
        <v>MSKP DPS SO.101 D.1.1 702-10 00</v>
      </c>
      <c r="U186" s="86"/>
      <c r="V186" s="86"/>
    </row>
    <row r="187" spans="1:22" s="84" customFormat="1" ht="22.5" x14ac:dyDescent="0.25">
      <c r="A187" s="112" t="s">
        <v>608</v>
      </c>
      <c r="B187" s="62" t="s">
        <v>122</v>
      </c>
      <c r="C187" s="62" t="s">
        <v>232</v>
      </c>
      <c r="D187" s="87"/>
      <c r="E187" s="87" t="s">
        <v>384</v>
      </c>
      <c r="F187" s="87" t="s">
        <v>157</v>
      </c>
      <c r="G187" s="87" t="s">
        <v>383</v>
      </c>
      <c r="H187" s="87" t="s">
        <v>67</v>
      </c>
      <c r="I187" s="102" t="s">
        <v>12</v>
      </c>
      <c r="J187" s="87" t="s">
        <v>627</v>
      </c>
      <c r="K187" s="87" t="s">
        <v>13</v>
      </c>
      <c r="L187" s="138" t="s">
        <v>632</v>
      </c>
      <c r="M187" s="87" t="s">
        <v>471</v>
      </c>
      <c r="N187" s="87" t="s">
        <v>110</v>
      </c>
      <c r="O187" s="51" t="str">
        <f t="shared" ref="O187:O194" si="101">SUBSTITUTE(R187,"-","",3)</f>
        <v>MSKP_DPS_SO101_D11_702-11_SCH-SPAR1NP_00</v>
      </c>
      <c r="P187" s="140" t="str">
        <f t="shared" si="85"/>
        <v>SO101</v>
      </c>
      <c r="Q187" s="84" t="str">
        <f t="shared" si="86"/>
        <v>D11</v>
      </c>
      <c r="R187" s="84" t="str">
        <f t="shared" si="75"/>
        <v>MSKP_DPS_SO101_D11_702-11_SCH-SPAR-1NP_00</v>
      </c>
      <c r="S187" s="85" t="s">
        <v>671</v>
      </c>
      <c r="T187" s="86" t="str">
        <f t="shared" si="76"/>
        <v>MSKP DPS SO.101 D.1.1 702-11 00</v>
      </c>
      <c r="U187" s="86"/>
      <c r="V187" s="86"/>
    </row>
    <row r="188" spans="1:22" s="84" customFormat="1" ht="22.5" x14ac:dyDescent="0.25">
      <c r="A188" s="112" t="s">
        <v>608</v>
      </c>
      <c r="B188" s="62" t="s">
        <v>122</v>
      </c>
      <c r="C188" s="62" t="s">
        <v>232</v>
      </c>
      <c r="D188" s="87"/>
      <c r="E188" s="87" t="s">
        <v>384</v>
      </c>
      <c r="F188" s="87" t="s">
        <v>157</v>
      </c>
      <c r="G188" s="87" t="s">
        <v>383</v>
      </c>
      <c r="H188" s="87" t="s">
        <v>67</v>
      </c>
      <c r="I188" s="102" t="s">
        <v>12</v>
      </c>
      <c r="J188" s="87" t="s">
        <v>628</v>
      </c>
      <c r="K188" s="87" t="s">
        <v>13</v>
      </c>
      <c r="L188" s="138" t="s">
        <v>633</v>
      </c>
      <c r="M188" s="87" t="s">
        <v>471</v>
      </c>
      <c r="N188" s="87" t="s">
        <v>110</v>
      </c>
      <c r="O188" s="51" t="str">
        <f t="shared" si="101"/>
        <v>MSKP_DPS_SO101_D11_702-12_SCH-SPAR2NP_00</v>
      </c>
      <c r="P188" s="140" t="str">
        <f t="shared" si="85"/>
        <v>SO101</v>
      </c>
      <c r="Q188" s="84" t="str">
        <f t="shared" si="86"/>
        <v>D11</v>
      </c>
      <c r="R188" s="84" t="str">
        <f t="shared" si="75"/>
        <v>MSKP_DPS_SO101_D11_702-12_SCH-SPAR-2NP_00</v>
      </c>
      <c r="S188" s="85" t="s">
        <v>672</v>
      </c>
      <c r="T188" s="86" t="str">
        <f t="shared" si="76"/>
        <v>MSKP DPS SO.101 D.1.1 702-12 00</v>
      </c>
      <c r="U188" s="86"/>
      <c r="V188" s="86"/>
    </row>
    <row r="189" spans="1:22" s="84" customFormat="1" ht="22.5" x14ac:dyDescent="0.25">
      <c r="A189" s="112" t="s">
        <v>608</v>
      </c>
      <c r="B189" s="62" t="s">
        <v>122</v>
      </c>
      <c r="C189" s="62" t="s">
        <v>232</v>
      </c>
      <c r="D189" s="87"/>
      <c r="E189" s="87" t="s">
        <v>384</v>
      </c>
      <c r="F189" s="87" t="s">
        <v>157</v>
      </c>
      <c r="G189" s="87" t="s">
        <v>383</v>
      </c>
      <c r="H189" s="87" t="s">
        <v>67</v>
      </c>
      <c r="I189" s="102" t="s">
        <v>12</v>
      </c>
      <c r="J189" s="87" t="s">
        <v>629</v>
      </c>
      <c r="K189" s="87" t="s">
        <v>13</v>
      </c>
      <c r="L189" s="138" t="s">
        <v>634</v>
      </c>
      <c r="M189" s="87" t="s">
        <v>471</v>
      </c>
      <c r="N189" s="87" t="s">
        <v>110</v>
      </c>
      <c r="O189" s="51" t="str">
        <f t="shared" si="101"/>
        <v>MSKP_DPS_SO101_D11_702-13_SCH-SPAR3NP_00</v>
      </c>
      <c r="P189" s="140" t="str">
        <f t="shared" si="85"/>
        <v>SO101</v>
      </c>
      <c r="Q189" s="84" t="str">
        <f t="shared" si="86"/>
        <v>D11</v>
      </c>
      <c r="R189" s="84" t="str">
        <f t="shared" si="75"/>
        <v>MSKP_DPS_SO101_D11_702-13_SCH-SPAR-3NP_00</v>
      </c>
      <c r="S189" s="85" t="s">
        <v>673</v>
      </c>
      <c r="T189" s="86" t="str">
        <f t="shared" si="76"/>
        <v>MSKP DPS SO.101 D.1.1 702-13 00</v>
      </c>
      <c r="U189" s="86"/>
      <c r="V189" s="86"/>
    </row>
    <row r="190" spans="1:22" s="84" customFormat="1" ht="22.5" x14ac:dyDescent="0.25">
      <c r="A190" s="112" t="s">
        <v>608</v>
      </c>
      <c r="B190" s="62" t="s">
        <v>122</v>
      </c>
      <c r="C190" s="62" t="s">
        <v>232</v>
      </c>
      <c r="D190" s="87"/>
      <c r="E190" s="87" t="s">
        <v>384</v>
      </c>
      <c r="F190" s="87" t="s">
        <v>157</v>
      </c>
      <c r="G190" s="87" t="s">
        <v>383</v>
      </c>
      <c r="H190" s="87" t="s">
        <v>67</v>
      </c>
      <c r="I190" s="102" t="s">
        <v>12</v>
      </c>
      <c r="J190" s="87" t="s">
        <v>630</v>
      </c>
      <c r="K190" s="87" t="s">
        <v>13</v>
      </c>
      <c r="L190" s="138" t="s">
        <v>635</v>
      </c>
      <c r="M190" s="87" t="s">
        <v>471</v>
      </c>
      <c r="N190" s="87" t="s">
        <v>110</v>
      </c>
      <c r="O190" s="51" t="str">
        <f t="shared" si="101"/>
        <v>MSKP_DPS_SO101_D11_702-14_SCH-SPAR4NP_00</v>
      </c>
      <c r="P190" s="140" t="str">
        <f t="shared" si="85"/>
        <v>SO101</v>
      </c>
      <c r="Q190" s="84" t="str">
        <f t="shared" si="86"/>
        <v>D11</v>
      </c>
      <c r="R190" s="84" t="str">
        <f t="shared" si="75"/>
        <v>MSKP_DPS_SO101_D11_702-14_SCH-SPAR-4NP_00</v>
      </c>
      <c r="S190" s="85" t="s">
        <v>674</v>
      </c>
      <c r="T190" s="86" t="str">
        <f t="shared" si="76"/>
        <v>MSKP DPS SO.101 D.1.1 702-14 00</v>
      </c>
      <c r="U190" s="86"/>
      <c r="V190" s="86"/>
    </row>
    <row r="191" spans="1:22" s="84" customFormat="1" ht="22.5" x14ac:dyDescent="0.25">
      <c r="A191" s="112" t="s">
        <v>608</v>
      </c>
      <c r="B191" s="62" t="s">
        <v>122</v>
      </c>
      <c r="C191" s="62" t="s">
        <v>232</v>
      </c>
      <c r="D191" s="87"/>
      <c r="E191" s="87" t="s">
        <v>384</v>
      </c>
      <c r="F191" s="87" t="s">
        <v>157</v>
      </c>
      <c r="G191" s="87" t="s">
        <v>383</v>
      </c>
      <c r="H191" s="87" t="s">
        <v>67</v>
      </c>
      <c r="I191" s="102" t="s">
        <v>12</v>
      </c>
      <c r="J191" s="87" t="s">
        <v>1036</v>
      </c>
      <c r="K191" s="87" t="s">
        <v>13</v>
      </c>
      <c r="L191" s="138" t="s">
        <v>636</v>
      </c>
      <c r="M191" s="87" t="s">
        <v>471</v>
      </c>
      <c r="N191" s="87" t="s">
        <v>110</v>
      </c>
      <c r="O191" s="51" t="str">
        <f t="shared" si="101"/>
        <v>MSKP_DPS_SO101_D11_702-15_SCH-SPAR5NP_00</v>
      </c>
      <c r="P191" s="140" t="str">
        <f t="shared" si="85"/>
        <v>SO101</v>
      </c>
      <c r="Q191" s="84" t="str">
        <f t="shared" si="86"/>
        <v>D11</v>
      </c>
      <c r="R191" s="84" t="str">
        <f t="shared" si="75"/>
        <v>MSKP_DPS_SO101_D11_702-15_SCH-SPAR-5NP_00</v>
      </c>
      <c r="S191" s="85" t="s">
        <v>675</v>
      </c>
      <c r="T191" s="86" t="str">
        <f t="shared" si="76"/>
        <v>MSKP DPS SO.101 D.1.1 702-15 00</v>
      </c>
      <c r="U191" s="86"/>
      <c r="V191" s="86"/>
    </row>
    <row r="192" spans="1:22" s="84" customFormat="1" ht="22.5" x14ac:dyDescent="0.25">
      <c r="A192" s="112" t="s">
        <v>608</v>
      </c>
      <c r="B192" s="62" t="s">
        <v>122</v>
      </c>
      <c r="C192" s="62" t="s">
        <v>232</v>
      </c>
      <c r="D192" s="87"/>
      <c r="E192" s="87" t="s">
        <v>384</v>
      </c>
      <c r="F192" s="87" t="s">
        <v>157</v>
      </c>
      <c r="G192" s="87" t="s">
        <v>383</v>
      </c>
      <c r="H192" s="87" t="s">
        <v>67</v>
      </c>
      <c r="I192" s="102" t="s">
        <v>12</v>
      </c>
      <c r="J192" s="87" t="s">
        <v>1041</v>
      </c>
      <c r="K192" s="87" t="s">
        <v>13</v>
      </c>
      <c r="L192" s="138" t="s">
        <v>631</v>
      </c>
      <c r="M192" s="87" t="s">
        <v>471</v>
      </c>
      <c r="N192" s="87" t="s">
        <v>110</v>
      </c>
      <c r="O192" s="51" t="str">
        <f t="shared" si="101"/>
        <v>MSKP_DPS_SO101_D11_702-16_SCH-SPAR6NP_00</v>
      </c>
      <c r="P192" s="140" t="str">
        <f t="shared" si="85"/>
        <v>SO101</v>
      </c>
      <c r="Q192" s="84" t="str">
        <f t="shared" si="86"/>
        <v>D11</v>
      </c>
      <c r="R192" s="84" t="str">
        <f t="shared" si="75"/>
        <v>MSKP_DPS_SO101_D11_702-16_SCH-SPAR-6NP_00</v>
      </c>
      <c r="S192" s="85" t="s">
        <v>676</v>
      </c>
      <c r="T192" s="86" t="str">
        <f t="shared" si="76"/>
        <v>MSKP DPS SO.101 D.1.1 702-16 00</v>
      </c>
      <c r="U192" s="86"/>
      <c r="V192" s="86"/>
    </row>
    <row r="193" spans="1:22" s="84" customFormat="1" ht="22.5" x14ac:dyDescent="0.25">
      <c r="A193" s="112" t="s">
        <v>608</v>
      </c>
      <c r="B193" s="62" t="s">
        <v>122</v>
      </c>
      <c r="C193" s="62" t="s">
        <v>232</v>
      </c>
      <c r="D193" s="87"/>
      <c r="E193" s="87" t="s">
        <v>384</v>
      </c>
      <c r="F193" s="87" t="s">
        <v>157</v>
      </c>
      <c r="G193" s="87" t="s">
        <v>383</v>
      </c>
      <c r="H193" s="87" t="s">
        <v>67</v>
      </c>
      <c r="I193" s="102" t="s">
        <v>12</v>
      </c>
      <c r="J193" s="87" t="s">
        <v>1042</v>
      </c>
      <c r="K193" s="87" t="s">
        <v>13</v>
      </c>
      <c r="L193" s="138" t="s">
        <v>1044</v>
      </c>
      <c r="M193" s="87" t="s">
        <v>471</v>
      </c>
      <c r="N193" s="87" t="s">
        <v>110</v>
      </c>
      <c r="O193" s="51" t="str">
        <f t="shared" si="101"/>
        <v>MSKP_DPS_SO101_D11_702-20_SCH-SPAR1PP_00</v>
      </c>
      <c r="P193" s="140" t="str">
        <f t="shared" si="85"/>
        <v>SO101</v>
      </c>
      <c r="Q193" s="84" t="str">
        <f t="shared" si="86"/>
        <v>D11</v>
      </c>
      <c r="R193" s="84" t="str">
        <f t="shared" si="75"/>
        <v>MSKP_DPS_SO101_D11_702-20_SCH-SPAR-1PP_00</v>
      </c>
      <c r="S193" s="85" t="s">
        <v>1039</v>
      </c>
      <c r="T193" s="86" t="str">
        <f t="shared" si="76"/>
        <v>MSKP DPS SO.101 D.1.1 702-20 00</v>
      </c>
      <c r="U193" s="86"/>
      <c r="V193" s="86"/>
    </row>
    <row r="194" spans="1:22" s="84" customFormat="1" ht="22.5" x14ac:dyDescent="0.25">
      <c r="A194" s="112" t="s">
        <v>608</v>
      </c>
      <c r="B194" s="62" t="s">
        <v>122</v>
      </c>
      <c r="C194" s="62" t="s">
        <v>232</v>
      </c>
      <c r="D194" s="87"/>
      <c r="E194" s="87" t="s">
        <v>384</v>
      </c>
      <c r="F194" s="87" t="s">
        <v>157</v>
      </c>
      <c r="G194" s="87" t="s">
        <v>383</v>
      </c>
      <c r="H194" s="87" t="s">
        <v>67</v>
      </c>
      <c r="I194" s="102" t="s">
        <v>12</v>
      </c>
      <c r="J194" s="87" t="s">
        <v>1043</v>
      </c>
      <c r="K194" s="87" t="s">
        <v>13</v>
      </c>
      <c r="L194" s="138" t="s">
        <v>1045</v>
      </c>
      <c r="M194" s="87" t="s">
        <v>471</v>
      </c>
      <c r="N194" s="87" t="s">
        <v>110</v>
      </c>
      <c r="O194" s="51" t="str">
        <f t="shared" si="101"/>
        <v>MSKP_DPS_SO101_D11_702-21_SCH-SPAR1PP_00</v>
      </c>
      <c r="P194" s="140" t="str">
        <f t="shared" si="85"/>
        <v>SO101</v>
      </c>
      <c r="Q194" s="84" t="str">
        <f t="shared" si="86"/>
        <v>D11</v>
      </c>
      <c r="R194" s="84" t="str">
        <f t="shared" si="75"/>
        <v>MSKP_DPS_SO101_D11_702-21_SCH-SPAR-1PP_00</v>
      </c>
      <c r="S194" s="85" t="s">
        <v>1039</v>
      </c>
      <c r="T194" s="86" t="str">
        <f t="shared" si="76"/>
        <v>MSKP DPS SO.101 D.1.1 702-21 00</v>
      </c>
      <c r="U194" s="86"/>
      <c r="V194" s="86"/>
    </row>
    <row r="195" spans="1:22" s="84" customFormat="1" ht="22.5" x14ac:dyDescent="0.25">
      <c r="A195" s="112" t="s">
        <v>609</v>
      </c>
      <c r="B195" s="62" t="s">
        <v>122</v>
      </c>
      <c r="C195" s="62" t="s">
        <v>232</v>
      </c>
      <c r="D195" s="87"/>
      <c r="E195" s="87" t="s">
        <v>384</v>
      </c>
      <c r="F195" s="87" t="s">
        <v>157</v>
      </c>
      <c r="G195" s="87" t="s">
        <v>383</v>
      </c>
      <c r="H195" s="87" t="s">
        <v>67</v>
      </c>
      <c r="I195" s="102" t="s">
        <v>12</v>
      </c>
      <c r="J195" s="87" t="s">
        <v>677</v>
      </c>
      <c r="K195" s="87" t="s">
        <v>13</v>
      </c>
      <c r="L195" s="138" t="s">
        <v>1046</v>
      </c>
      <c r="M195" s="87" t="s">
        <v>471</v>
      </c>
      <c r="N195" s="87" t="s">
        <v>110</v>
      </c>
      <c r="O195" s="51" t="str">
        <f t="shared" ref="O195:O204" si="102">SUBSTITUTE(R195,"-","",3)</f>
        <v>MSKP_DPS_SO101_D11_703-01_SCH-SVK1PPk_00</v>
      </c>
      <c r="P195" s="140" t="str">
        <f t="shared" si="85"/>
        <v>SO101</v>
      </c>
      <c r="Q195" s="84" t="str">
        <f t="shared" si="86"/>
        <v>D11</v>
      </c>
      <c r="R195" s="84" t="str">
        <f t="shared" si="75"/>
        <v>MSKP_DPS_SO101_D11_703-01_SCH-SVK-1PPk_00</v>
      </c>
      <c r="S195" s="85" t="s">
        <v>1048</v>
      </c>
      <c r="T195" s="86" t="str">
        <f t="shared" si="76"/>
        <v>MSKP DPS SO.101 D.1.1 703-01 00</v>
      </c>
      <c r="U195" s="86"/>
      <c r="V195" s="86"/>
    </row>
    <row r="196" spans="1:22" s="84" customFormat="1" ht="22.5" x14ac:dyDescent="0.25">
      <c r="A196" s="112" t="s">
        <v>609</v>
      </c>
      <c r="B196" s="62" t="s">
        <v>122</v>
      </c>
      <c r="C196" s="62" t="s">
        <v>232</v>
      </c>
      <c r="D196" s="87"/>
      <c r="E196" s="87" t="s">
        <v>384</v>
      </c>
      <c r="F196" s="87" t="s">
        <v>157</v>
      </c>
      <c r="G196" s="87" t="s">
        <v>383</v>
      </c>
      <c r="H196" s="87" t="s">
        <v>67</v>
      </c>
      <c r="I196" s="102" t="s">
        <v>12</v>
      </c>
      <c r="J196" s="87" t="s">
        <v>677</v>
      </c>
      <c r="K196" s="87" t="s">
        <v>13</v>
      </c>
      <c r="L196" s="138" t="s">
        <v>678</v>
      </c>
      <c r="M196" s="87" t="s">
        <v>471</v>
      </c>
      <c r="N196" s="87" t="s">
        <v>110</v>
      </c>
      <c r="O196" s="51" t="str">
        <f t="shared" ref="O196:O197" si="103">SUBSTITUTE(R196,"-","",3)</f>
        <v>MSKP_DPS_SO101_D11_703-01_SCH-SVK1PP_00</v>
      </c>
      <c r="P196" s="140" t="str">
        <f t="shared" ref="P196:P197" si="104">SUBSTITUTE(H196,".",)</f>
        <v>SO101</v>
      </c>
      <c r="Q196" s="84" t="str">
        <f t="shared" ref="Q196:Q197" si="105">SUBSTITUTE(I196,".","")</f>
        <v>D11</v>
      </c>
      <c r="R196" s="84" t="str">
        <f t="shared" ref="R196:R197" si="106">CONCATENATE(F196,"_",G196,"_",P196,"_",Q196,"_",J196,"_",S196,"_",K196)</f>
        <v>MSKP_DPS_SO101_D11_703-01_SCH-SVK-1PP_00</v>
      </c>
      <c r="S196" s="85" t="s">
        <v>697</v>
      </c>
      <c r="T196" s="86" t="str">
        <f t="shared" ref="T196:T197" si="107">CONCATENATE(F196," ",G196," ",H196," ",I196," ",J196," ",K196)</f>
        <v>MSKP DPS SO.101 D.1.1 703-01 00</v>
      </c>
      <c r="U196" s="86"/>
      <c r="V196" s="86"/>
    </row>
    <row r="197" spans="1:22" s="84" customFormat="1" ht="22.5" x14ac:dyDescent="0.25">
      <c r="A197" s="112" t="s">
        <v>609</v>
      </c>
      <c r="B197" s="62" t="s">
        <v>122</v>
      </c>
      <c r="C197" s="62" t="s">
        <v>232</v>
      </c>
      <c r="D197" s="87"/>
      <c r="E197" s="87" t="s">
        <v>384</v>
      </c>
      <c r="F197" s="87" t="s">
        <v>157</v>
      </c>
      <c r="G197" s="87" t="s">
        <v>383</v>
      </c>
      <c r="H197" s="87" t="s">
        <v>67</v>
      </c>
      <c r="I197" s="102" t="s">
        <v>12</v>
      </c>
      <c r="J197" s="87" t="s">
        <v>679</v>
      </c>
      <c r="K197" s="87" t="s">
        <v>13</v>
      </c>
      <c r="L197" s="138" t="s">
        <v>1047</v>
      </c>
      <c r="M197" s="87" t="s">
        <v>471</v>
      </c>
      <c r="N197" s="87" t="s">
        <v>110</v>
      </c>
      <c r="O197" s="51" t="str">
        <f t="shared" si="103"/>
        <v>MSKP_DPS_SO101_D11_703-02_SCH-SVK1PPm_00</v>
      </c>
      <c r="P197" s="140" t="str">
        <f t="shared" si="104"/>
        <v>SO101</v>
      </c>
      <c r="Q197" s="84" t="str">
        <f t="shared" si="105"/>
        <v>D11</v>
      </c>
      <c r="R197" s="84" t="str">
        <f t="shared" si="106"/>
        <v>MSKP_DPS_SO101_D11_703-02_SCH-SVK-1PPm_00</v>
      </c>
      <c r="S197" s="85" t="s">
        <v>698</v>
      </c>
      <c r="T197" s="86" t="str">
        <f t="shared" si="107"/>
        <v>MSKP DPS SO.101 D.1.1 703-02 00</v>
      </c>
      <c r="U197" s="86"/>
      <c r="V197" s="86"/>
    </row>
    <row r="198" spans="1:22" s="84" customFormat="1" ht="22.5" x14ac:dyDescent="0.25">
      <c r="A198" s="112" t="s">
        <v>608</v>
      </c>
      <c r="B198" s="62" t="s">
        <v>122</v>
      </c>
      <c r="C198" s="62" t="s">
        <v>232</v>
      </c>
      <c r="D198" s="87"/>
      <c r="E198" s="87" t="s">
        <v>384</v>
      </c>
      <c r="F198" s="87" t="s">
        <v>157</v>
      </c>
      <c r="G198" s="87" t="s">
        <v>383</v>
      </c>
      <c r="H198" s="87" t="s">
        <v>67</v>
      </c>
      <c r="I198" s="102" t="s">
        <v>12</v>
      </c>
      <c r="J198" s="87" t="s">
        <v>680</v>
      </c>
      <c r="K198" s="87" t="s">
        <v>13</v>
      </c>
      <c r="L198" s="138" t="s">
        <v>690</v>
      </c>
      <c r="M198" s="87" t="s">
        <v>471</v>
      </c>
      <c r="N198" s="87" t="s">
        <v>110</v>
      </c>
      <c r="O198" s="51" t="str">
        <f t="shared" ref="O198:O203" si="108">SUBSTITUTE(R198,"-","",3)</f>
        <v>MSKP_DPS_SO101_D11_703-04_SCH-SVK1NP_00</v>
      </c>
      <c r="P198" s="140" t="str">
        <f t="shared" si="85"/>
        <v>SO101</v>
      </c>
      <c r="Q198" s="84" t="str">
        <f t="shared" si="86"/>
        <v>D11</v>
      </c>
      <c r="R198" s="84" t="str">
        <f t="shared" si="75"/>
        <v>MSKP_DPS_SO101_D11_703-04_SCH-SVK-1NP_00</v>
      </c>
      <c r="S198" s="85" t="s">
        <v>691</v>
      </c>
      <c r="T198" s="86" t="str">
        <f t="shared" si="76"/>
        <v>MSKP DPS SO.101 D.1.1 703-04 00</v>
      </c>
      <c r="U198" s="86"/>
      <c r="V198" s="86"/>
    </row>
    <row r="199" spans="1:22" s="84" customFormat="1" ht="22.5" x14ac:dyDescent="0.25">
      <c r="A199" s="112" t="s">
        <v>608</v>
      </c>
      <c r="B199" s="62" t="s">
        <v>122</v>
      </c>
      <c r="C199" s="62" t="s">
        <v>232</v>
      </c>
      <c r="D199" s="87"/>
      <c r="E199" s="87" t="s">
        <v>384</v>
      </c>
      <c r="F199" s="87" t="s">
        <v>157</v>
      </c>
      <c r="G199" s="87" t="s">
        <v>383</v>
      </c>
      <c r="H199" s="87" t="s">
        <v>67</v>
      </c>
      <c r="I199" s="102" t="s">
        <v>12</v>
      </c>
      <c r="J199" s="87" t="s">
        <v>681</v>
      </c>
      <c r="K199" s="87" t="s">
        <v>13</v>
      </c>
      <c r="L199" s="138" t="s">
        <v>689</v>
      </c>
      <c r="M199" s="87" t="s">
        <v>471</v>
      </c>
      <c r="N199" s="87" t="s">
        <v>110</v>
      </c>
      <c r="O199" s="51" t="str">
        <f t="shared" si="108"/>
        <v>MSKP_DPS_SO101_D11_703-05_SCH-SVK2NP_00</v>
      </c>
      <c r="P199" s="140" t="str">
        <f t="shared" si="85"/>
        <v>SO101</v>
      </c>
      <c r="Q199" s="84" t="str">
        <f t="shared" si="86"/>
        <v>D11</v>
      </c>
      <c r="R199" s="84" t="str">
        <f t="shared" si="75"/>
        <v>MSKP_DPS_SO101_D11_703-05_SCH-SVK-2NP_00</v>
      </c>
      <c r="S199" s="85" t="s">
        <v>692</v>
      </c>
      <c r="T199" s="86" t="str">
        <f t="shared" si="76"/>
        <v>MSKP DPS SO.101 D.1.1 703-05 00</v>
      </c>
      <c r="U199" s="86"/>
      <c r="V199" s="86"/>
    </row>
    <row r="200" spans="1:22" s="84" customFormat="1" ht="22.5" x14ac:dyDescent="0.25">
      <c r="A200" s="112" t="s">
        <v>608</v>
      </c>
      <c r="B200" s="62" t="s">
        <v>122</v>
      </c>
      <c r="C200" s="62" t="s">
        <v>232</v>
      </c>
      <c r="D200" s="87"/>
      <c r="E200" s="87" t="s">
        <v>384</v>
      </c>
      <c r="F200" s="87" t="s">
        <v>157</v>
      </c>
      <c r="G200" s="87" t="s">
        <v>383</v>
      </c>
      <c r="H200" s="87" t="s">
        <v>67</v>
      </c>
      <c r="I200" s="102" t="s">
        <v>12</v>
      </c>
      <c r="J200" s="87" t="s">
        <v>682</v>
      </c>
      <c r="K200" s="87" t="s">
        <v>13</v>
      </c>
      <c r="L200" s="138" t="s">
        <v>688</v>
      </c>
      <c r="M200" s="87" t="s">
        <v>471</v>
      </c>
      <c r="N200" s="87" t="s">
        <v>110</v>
      </c>
      <c r="O200" s="51" t="str">
        <f t="shared" si="108"/>
        <v>MSKP_DPS_SO101_D11_703-06_SCH-SVK3NP_00</v>
      </c>
      <c r="P200" s="140" t="str">
        <f t="shared" si="85"/>
        <v>SO101</v>
      </c>
      <c r="Q200" s="84" t="str">
        <f t="shared" si="86"/>
        <v>D11</v>
      </c>
      <c r="R200" s="84" t="str">
        <f t="shared" ref="R200:R211" si="109">CONCATENATE(F200,"_",G200,"_",P200,"_",Q200,"_",J200,"_",S200,"_",K200)</f>
        <v>MSKP_DPS_SO101_D11_703-06_SCH-SVK-3NP_00</v>
      </c>
      <c r="S200" s="85" t="s">
        <v>693</v>
      </c>
      <c r="T200" s="86" t="str">
        <f t="shared" ref="T200:T211" si="110">CONCATENATE(F200," ",G200," ",H200," ",I200," ",J200," ",K200)</f>
        <v>MSKP DPS SO.101 D.1.1 703-06 00</v>
      </c>
      <c r="U200" s="86"/>
      <c r="V200" s="86"/>
    </row>
    <row r="201" spans="1:22" s="84" customFormat="1" ht="22.5" x14ac:dyDescent="0.25">
      <c r="A201" s="112" t="s">
        <v>608</v>
      </c>
      <c r="B201" s="62" t="s">
        <v>122</v>
      </c>
      <c r="C201" s="62" t="s">
        <v>232</v>
      </c>
      <c r="D201" s="87"/>
      <c r="E201" s="87" t="s">
        <v>384</v>
      </c>
      <c r="F201" s="87" t="s">
        <v>157</v>
      </c>
      <c r="G201" s="87" t="s">
        <v>383</v>
      </c>
      <c r="H201" s="87" t="s">
        <v>67</v>
      </c>
      <c r="I201" s="102" t="s">
        <v>12</v>
      </c>
      <c r="J201" s="87" t="s">
        <v>683</v>
      </c>
      <c r="K201" s="87" t="s">
        <v>13</v>
      </c>
      <c r="L201" s="138" t="s">
        <v>687</v>
      </c>
      <c r="M201" s="87" t="s">
        <v>471</v>
      </c>
      <c r="N201" s="87" t="s">
        <v>110</v>
      </c>
      <c r="O201" s="51" t="str">
        <f t="shared" si="108"/>
        <v>MSKP_DPS_SO101_D11_703-07_SCH-SVK4NP_00</v>
      </c>
      <c r="P201" s="140" t="str">
        <f t="shared" si="85"/>
        <v>SO101</v>
      </c>
      <c r="Q201" s="84" t="str">
        <f t="shared" si="86"/>
        <v>D11</v>
      </c>
      <c r="R201" s="84" t="str">
        <f t="shared" si="109"/>
        <v>MSKP_DPS_SO101_D11_703-07_SCH-SVK-4NP_00</v>
      </c>
      <c r="S201" s="85" t="s">
        <v>694</v>
      </c>
      <c r="T201" s="86" t="str">
        <f t="shared" si="110"/>
        <v>MSKP DPS SO.101 D.1.1 703-07 00</v>
      </c>
      <c r="U201" s="86"/>
      <c r="V201" s="86"/>
    </row>
    <row r="202" spans="1:22" s="84" customFormat="1" ht="22.5" x14ac:dyDescent="0.25">
      <c r="A202" s="112" t="s">
        <v>608</v>
      </c>
      <c r="B202" s="62" t="s">
        <v>122</v>
      </c>
      <c r="C202" s="62" t="s">
        <v>232</v>
      </c>
      <c r="D202" s="87"/>
      <c r="E202" s="87" t="s">
        <v>384</v>
      </c>
      <c r="F202" s="87" t="s">
        <v>157</v>
      </c>
      <c r="G202" s="87" t="s">
        <v>383</v>
      </c>
      <c r="H202" s="87" t="s">
        <v>67</v>
      </c>
      <c r="I202" s="102" t="s">
        <v>12</v>
      </c>
      <c r="J202" s="87" t="s">
        <v>684</v>
      </c>
      <c r="K202" s="87" t="s">
        <v>13</v>
      </c>
      <c r="L202" s="138" t="s">
        <v>686</v>
      </c>
      <c r="M202" s="87" t="s">
        <v>471</v>
      </c>
      <c r="N202" s="87" t="s">
        <v>110</v>
      </c>
      <c r="O202" s="51" t="str">
        <f t="shared" si="108"/>
        <v>MSKP_DPS_SO101_D11_703-08_SCH-SVK5NP_00</v>
      </c>
      <c r="P202" s="140" t="str">
        <f t="shared" si="85"/>
        <v>SO101</v>
      </c>
      <c r="Q202" s="84" t="str">
        <f t="shared" si="86"/>
        <v>D11</v>
      </c>
      <c r="R202" s="84" t="str">
        <f t="shared" si="109"/>
        <v>MSKP_DPS_SO101_D11_703-08_SCH-SVK-5NP_00</v>
      </c>
      <c r="S202" s="85" t="s">
        <v>695</v>
      </c>
      <c r="T202" s="86" t="str">
        <f t="shared" si="110"/>
        <v>MSKP DPS SO.101 D.1.1 703-08 00</v>
      </c>
      <c r="U202" s="86"/>
      <c r="V202" s="86"/>
    </row>
    <row r="203" spans="1:22" s="84" customFormat="1" ht="22.5" x14ac:dyDescent="0.25">
      <c r="A203" s="112" t="s">
        <v>608</v>
      </c>
      <c r="B203" s="62" t="s">
        <v>122</v>
      </c>
      <c r="C203" s="62" t="s">
        <v>232</v>
      </c>
      <c r="D203" s="87"/>
      <c r="E203" s="87" t="s">
        <v>384</v>
      </c>
      <c r="F203" s="87" t="s">
        <v>157</v>
      </c>
      <c r="G203" s="87" t="s">
        <v>383</v>
      </c>
      <c r="H203" s="87" t="s">
        <v>67</v>
      </c>
      <c r="I203" s="102" t="s">
        <v>12</v>
      </c>
      <c r="J203" s="87" t="s">
        <v>1049</v>
      </c>
      <c r="K203" s="87" t="s">
        <v>13</v>
      </c>
      <c r="L203" s="138" t="s">
        <v>685</v>
      </c>
      <c r="M203" s="87" t="s">
        <v>471</v>
      </c>
      <c r="N203" s="87" t="s">
        <v>110</v>
      </c>
      <c r="O203" s="51" t="str">
        <f t="shared" si="108"/>
        <v>MSKP_DPS_SO101_D11_703-09_SCH-SVK6NP_00</v>
      </c>
      <c r="P203" s="140" t="str">
        <f t="shared" si="85"/>
        <v>SO101</v>
      </c>
      <c r="Q203" s="84" t="str">
        <f t="shared" si="86"/>
        <v>D11</v>
      </c>
      <c r="R203" s="84" t="str">
        <f t="shared" si="109"/>
        <v>MSKP_DPS_SO101_D11_703-09_SCH-SVK-6NP_00</v>
      </c>
      <c r="S203" s="85" t="s">
        <v>696</v>
      </c>
      <c r="T203" s="86" t="str">
        <f t="shared" si="110"/>
        <v>MSKP DPS SO.101 D.1.1 703-09 00</v>
      </c>
      <c r="U203" s="86"/>
      <c r="V203" s="86"/>
    </row>
    <row r="204" spans="1:22" s="84" customFormat="1" ht="22.5" x14ac:dyDescent="0.25">
      <c r="A204" s="112" t="s">
        <v>609</v>
      </c>
      <c r="B204" s="62" t="s">
        <v>122</v>
      </c>
      <c r="C204" s="62" t="s">
        <v>232</v>
      </c>
      <c r="D204" s="87"/>
      <c r="E204" s="87" t="s">
        <v>384</v>
      </c>
      <c r="F204" s="87" t="s">
        <v>157</v>
      </c>
      <c r="G204" s="87" t="s">
        <v>383</v>
      </c>
      <c r="H204" s="87" t="s">
        <v>67</v>
      </c>
      <c r="I204" s="102" t="s">
        <v>12</v>
      </c>
      <c r="J204" s="87" t="s">
        <v>699</v>
      </c>
      <c r="K204" s="87" t="s">
        <v>13</v>
      </c>
      <c r="L204" s="138" t="s">
        <v>709</v>
      </c>
      <c r="M204" s="87" t="s">
        <v>471</v>
      </c>
      <c r="N204" s="87" t="s">
        <v>110</v>
      </c>
      <c r="O204" s="51" t="str">
        <f t="shared" si="102"/>
        <v>MSKP_DPS_SO101_D11_704-01_SCH-PODHL1PP_00</v>
      </c>
      <c r="P204" s="140" t="str">
        <f t="shared" si="85"/>
        <v>SO101</v>
      </c>
      <c r="Q204" s="84" t="str">
        <f t="shared" si="86"/>
        <v>D11</v>
      </c>
      <c r="R204" s="84" t="str">
        <f t="shared" si="109"/>
        <v>MSKP_DPS_SO101_D11_704-01_SCH-PODHL-1PP_00</v>
      </c>
      <c r="S204" s="85" t="s">
        <v>722</v>
      </c>
      <c r="T204" s="86" t="str">
        <f t="shared" si="110"/>
        <v>MSKP DPS SO.101 D.1.1 704-01 00</v>
      </c>
      <c r="U204" s="86"/>
      <c r="V204" s="86"/>
    </row>
    <row r="205" spans="1:22" s="84" customFormat="1" ht="22.5" x14ac:dyDescent="0.25">
      <c r="A205" s="112" t="s">
        <v>609</v>
      </c>
      <c r="B205" s="62" t="s">
        <v>122</v>
      </c>
      <c r="C205" s="62" t="s">
        <v>232</v>
      </c>
      <c r="D205" s="87"/>
      <c r="E205" s="87" t="s">
        <v>384</v>
      </c>
      <c r="F205" s="87" t="s">
        <v>157</v>
      </c>
      <c r="G205" s="87" t="s">
        <v>383</v>
      </c>
      <c r="H205" s="87" t="s">
        <v>67</v>
      </c>
      <c r="I205" s="102" t="s">
        <v>12</v>
      </c>
      <c r="J205" s="87" t="s">
        <v>702</v>
      </c>
      <c r="K205" s="87" t="s">
        <v>13</v>
      </c>
      <c r="L205" s="138" t="s">
        <v>710</v>
      </c>
      <c r="M205" s="87" t="s">
        <v>471</v>
      </c>
      <c r="N205" s="87" t="s">
        <v>110</v>
      </c>
      <c r="O205" s="51" t="str">
        <f t="shared" ref="O205:O211" si="111">SUBSTITUTE(R205,"-","",3)</f>
        <v>MSKP_DPS_SO101_D11_704-02_SCH-PODHL1PPm_00</v>
      </c>
      <c r="P205" s="140" t="str">
        <f t="shared" si="85"/>
        <v>SO101</v>
      </c>
      <c r="Q205" s="84" t="str">
        <f t="shared" si="86"/>
        <v>D11</v>
      </c>
      <c r="R205" s="84" t="str">
        <f t="shared" si="109"/>
        <v>MSKP_DPS_SO101_D11_704-02_SCH-PODHL-1PPm_00</v>
      </c>
      <c r="S205" s="85" t="s">
        <v>721</v>
      </c>
      <c r="T205" s="86" t="str">
        <f t="shared" si="110"/>
        <v>MSKP DPS SO.101 D.1.1 704-02 00</v>
      </c>
      <c r="U205" s="86"/>
      <c r="V205" s="86"/>
    </row>
    <row r="206" spans="1:22" s="84" customFormat="1" ht="22.5" x14ac:dyDescent="0.25">
      <c r="A206" s="112" t="s">
        <v>608</v>
      </c>
      <c r="B206" s="62" t="s">
        <v>122</v>
      </c>
      <c r="C206" s="62" t="s">
        <v>232</v>
      </c>
      <c r="D206" s="87"/>
      <c r="E206" s="87" t="s">
        <v>384</v>
      </c>
      <c r="F206" s="87" t="s">
        <v>157</v>
      </c>
      <c r="G206" s="87" t="s">
        <v>383</v>
      </c>
      <c r="H206" s="87" t="s">
        <v>67</v>
      </c>
      <c r="I206" s="102" t="s">
        <v>12</v>
      </c>
      <c r="J206" s="87" t="s">
        <v>703</v>
      </c>
      <c r="K206" s="87" t="s">
        <v>13</v>
      </c>
      <c r="L206" s="138" t="s">
        <v>700</v>
      </c>
      <c r="M206" s="87" t="s">
        <v>471</v>
      </c>
      <c r="N206" s="87" t="s">
        <v>110</v>
      </c>
      <c r="O206" s="51" t="str">
        <f t="shared" si="111"/>
        <v>MSKP_DPS_SO101_D11_704-03_SCH-PODHL1NP_00</v>
      </c>
      <c r="P206" s="140" t="str">
        <f t="shared" si="85"/>
        <v>SO101</v>
      </c>
      <c r="Q206" s="84" t="str">
        <f t="shared" si="86"/>
        <v>D11</v>
      </c>
      <c r="R206" s="84" t="str">
        <f t="shared" si="109"/>
        <v>MSKP_DPS_SO101_D11_704-03_SCH-PODHL-1NP_00</v>
      </c>
      <c r="S206" s="85" t="s">
        <v>701</v>
      </c>
      <c r="T206" s="86" t="str">
        <f t="shared" si="110"/>
        <v>MSKP DPS SO.101 D.1.1 704-03 00</v>
      </c>
      <c r="U206" s="86"/>
      <c r="V206" s="86"/>
    </row>
    <row r="207" spans="1:22" s="84" customFormat="1" ht="22.5" x14ac:dyDescent="0.25">
      <c r="A207" s="112" t="s">
        <v>608</v>
      </c>
      <c r="B207" s="62" t="s">
        <v>122</v>
      </c>
      <c r="C207" s="62" t="s">
        <v>232</v>
      </c>
      <c r="D207" s="87"/>
      <c r="E207" s="87" t="s">
        <v>384</v>
      </c>
      <c r="F207" s="87" t="s">
        <v>157</v>
      </c>
      <c r="G207" s="87" t="s">
        <v>383</v>
      </c>
      <c r="H207" s="87" t="s">
        <v>67</v>
      </c>
      <c r="I207" s="102" t="s">
        <v>12</v>
      </c>
      <c r="J207" s="87" t="s">
        <v>704</v>
      </c>
      <c r="K207" s="87" t="s">
        <v>13</v>
      </c>
      <c r="L207" s="138" t="s">
        <v>711</v>
      </c>
      <c r="M207" s="87" t="s">
        <v>471</v>
      </c>
      <c r="N207" s="87" t="s">
        <v>110</v>
      </c>
      <c r="O207" s="51" t="str">
        <f t="shared" si="111"/>
        <v>MSKP_DPS_SO101_D11_704-04_SCH-PODHL2NP_00</v>
      </c>
      <c r="P207" s="140" t="str">
        <f t="shared" si="85"/>
        <v>SO101</v>
      </c>
      <c r="Q207" s="84" t="str">
        <f t="shared" si="86"/>
        <v>D11</v>
      </c>
      <c r="R207" s="84" t="str">
        <f t="shared" si="109"/>
        <v>MSKP_DPS_SO101_D11_704-04_SCH-PODHL-2NP_00</v>
      </c>
      <c r="S207" s="85" t="s">
        <v>720</v>
      </c>
      <c r="T207" s="86" t="str">
        <f t="shared" si="110"/>
        <v>MSKP DPS SO.101 D.1.1 704-04 00</v>
      </c>
      <c r="U207" s="86"/>
      <c r="V207" s="86"/>
    </row>
    <row r="208" spans="1:22" s="84" customFormat="1" ht="22.5" x14ac:dyDescent="0.25">
      <c r="A208" s="112" t="s">
        <v>608</v>
      </c>
      <c r="B208" s="62" t="s">
        <v>122</v>
      </c>
      <c r="C208" s="62" t="s">
        <v>232</v>
      </c>
      <c r="D208" s="87"/>
      <c r="E208" s="87" t="s">
        <v>384</v>
      </c>
      <c r="F208" s="87" t="s">
        <v>157</v>
      </c>
      <c r="G208" s="87" t="s">
        <v>383</v>
      </c>
      <c r="H208" s="87" t="s">
        <v>67</v>
      </c>
      <c r="I208" s="102" t="s">
        <v>12</v>
      </c>
      <c r="J208" s="87" t="s">
        <v>705</v>
      </c>
      <c r="K208" s="87" t="s">
        <v>13</v>
      </c>
      <c r="L208" s="138" t="s">
        <v>712</v>
      </c>
      <c r="M208" s="87" t="s">
        <v>471</v>
      </c>
      <c r="N208" s="87" t="s">
        <v>110</v>
      </c>
      <c r="O208" s="51" t="str">
        <f t="shared" si="111"/>
        <v>MSKP_DPS_SO101_D11_704-05_SCH-PODHL3NP_00</v>
      </c>
      <c r="P208" s="140" t="str">
        <f t="shared" si="85"/>
        <v>SO101</v>
      </c>
      <c r="Q208" s="84" t="str">
        <f t="shared" si="86"/>
        <v>D11</v>
      </c>
      <c r="R208" s="84" t="str">
        <f t="shared" si="109"/>
        <v>MSKP_DPS_SO101_D11_704-05_SCH-PODHL-3NP_00</v>
      </c>
      <c r="S208" s="85" t="s">
        <v>719</v>
      </c>
      <c r="T208" s="86" t="str">
        <f t="shared" si="110"/>
        <v>MSKP DPS SO.101 D.1.1 704-05 00</v>
      </c>
      <c r="U208" s="86"/>
      <c r="V208" s="86"/>
    </row>
    <row r="209" spans="1:22" s="84" customFormat="1" ht="22.5" x14ac:dyDescent="0.25">
      <c r="A209" s="112" t="s">
        <v>608</v>
      </c>
      <c r="B209" s="62" t="s">
        <v>122</v>
      </c>
      <c r="C209" s="62" t="s">
        <v>232</v>
      </c>
      <c r="D209" s="87"/>
      <c r="E209" s="87" t="s">
        <v>384</v>
      </c>
      <c r="F209" s="87" t="s">
        <v>157</v>
      </c>
      <c r="G209" s="87" t="s">
        <v>383</v>
      </c>
      <c r="H209" s="87" t="s">
        <v>67</v>
      </c>
      <c r="I209" s="102" t="s">
        <v>12</v>
      </c>
      <c r="J209" s="87" t="s">
        <v>706</v>
      </c>
      <c r="K209" s="87" t="s">
        <v>13</v>
      </c>
      <c r="L209" s="138" t="s">
        <v>713</v>
      </c>
      <c r="M209" s="87" t="s">
        <v>471</v>
      </c>
      <c r="N209" s="87" t="s">
        <v>110</v>
      </c>
      <c r="O209" s="51" t="str">
        <f t="shared" si="111"/>
        <v>MSKP_DPS_SO101_D11_704-06_SCH-PODHL4NP_00</v>
      </c>
      <c r="P209" s="140" t="str">
        <f t="shared" si="85"/>
        <v>SO101</v>
      </c>
      <c r="Q209" s="84" t="str">
        <f t="shared" si="86"/>
        <v>D11</v>
      </c>
      <c r="R209" s="84" t="str">
        <f t="shared" si="109"/>
        <v>MSKP_DPS_SO101_D11_704-06_SCH-PODHL-4NP_00</v>
      </c>
      <c r="S209" s="85" t="s">
        <v>718</v>
      </c>
      <c r="T209" s="86" t="str">
        <f t="shared" si="110"/>
        <v>MSKP DPS SO.101 D.1.1 704-06 00</v>
      </c>
      <c r="U209" s="86"/>
      <c r="V209" s="86"/>
    </row>
    <row r="210" spans="1:22" s="84" customFormat="1" ht="22.5" x14ac:dyDescent="0.25">
      <c r="A210" s="112" t="s">
        <v>608</v>
      </c>
      <c r="B210" s="62" t="s">
        <v>122</v>
      </c>
      <c r="C210" s="62" t="s">
        <v>232</v>
      </c>
      <c r="D210" s="87"/>
      <c r="E210" s="87" t="s">
        <v>384</v>
      </c>
      <c r="F210" s="87" t="s">
        <v>157</v>
      </c>
      <c r="G210" s="87" t="s">
        <v>383</v>
      </c>
      <c r="H210" s="87" t="s">
        <v>67</v>
      </c>
      <c r="I210" s="102" t="s">
        <v>12</v>
      </c>
      <c r="J210" s="87" t="s">
        <v>707</v>
      </c>
      <c r="K210" s="87" t="s">
        <v>13</v>
      </c>
      <c r="L210" s="138" t="s">
        <v>714</v>
      </c>
      <c r="M210" s="87" t="s">
        <v>471</v>
      </c>
      <c r="N210" s="87" t="s">
        <v>110</v>
      </c>
      <c r="O210" s="51" t="str">
        <f t="shared" si="111"/>
        <v>MSKP_DPS_SO101_D11_704-07_SCH-PODHL5NP_00</v>
      </c>
      <c r="P210" s="140" t="str">
        <f t="shared" si="85"/>
        <v>SO101</v>
      </c>
      <c r="Q210" s="84" t="str">
        <f t="shared" si="86"/>
        <v>D11</v>
      </c>
      <c r="R210" s="84" t="str">
        <f t="shared" si="109"/>
        <v>MSKP_DPS_SO101_D11_704-07_SCH-PODHL-5NP_00</v>
      </c>
      <c r="S210" s="85" t="s">
        <v>717</v>
      </c>
      <c r="T210" s="86" t="str">
        <f t="shared" si="110"/>
        <v>MSKP DPS SO.101 D.1.1 704-07 00</v>
      </c>
      <c r="U210" s="86"/>
      <c r="V210" s="86"/>
    </row>
    <row r="211" spans="1:22" s="84" customFormat="1" ht="22.5" x14ac:dyDescent="0.25">
      <c r="A211" s="112" t="s">
        <v>608</v>
      </c>
      <c r="B211" s="62" t="s">
        <v>122</v>
      </c>
      <c r="C211" s="62" t="s">
        <v>232</v>
      </c>
      <c r="D211" s="87"/>
      <c r="E211" s="87" t="s">
        <v>384</v>
      </c>
      <c r="F211" s="87" t="s">
        <v>157</v>
      </c>
      <c r="G211" s="87" t="s">
        <v>383</v>
      </c>
      <c r="H211" s="87" t="s">
        <v>67</v>
      </c>
      <c r="I211" s="102" t="s">
        <v>12</v>
      </c>
      <c r="J211" s="87" t="s">
        <v>708</v>
      </c>
      <c r="K211" s="87" t="s">
        <v>13</v>
      </c>
      <c r="L211" s="138" t="s">
        <v>715</v>
      </c>
      <c r="M211" s="87" t="s">
        <v>471</v>
      </c>
      <c r="N211" s="87" t="s">
        <v>110</v>
      </c>
      <c r="O211" s="51" t="str">
        <f t="shared" si="111"/>
        <v>MSKP_DPS_SO101_D11_704-08_SCH-PODHL6NP_00</v>
      </c>
      <c r="P211" s="140" t="str">
        <f t="shared" si="85"/>
        <v>SO101</v>
      </c>
      <c r="Q211" s="84" t="str">
        <f t="shared" si="86"/>
        <v>D11</v>
      </c>
      <c r="R211" s="84" t="str">
        <f t="shared" si="109"/>
        <v>MSKP_DPS_SO101_D11_704-08_SCH-PODHL-6NP_00</v>
      </c>
      <c r="S211" s="85" t="s">
        <v>716</v>
      </c>
      <c r="T211" s="86" t="str">
        <f t="shared" si="110"/>
        <v>MSKP DPS SO.101 D.1.1 704-08 00</v>
      </c>
      <c r="U211" s="86"/>
      <c r="V211" s="86"/>
    </row>
    <row r="212" spans="1:22" s="84" customFormat="1" ht="22.5" x14ac:dyDescent="0.25">
      <c r="A212" s="112"/>
      <c r="B212" s="62" t="s">
        <v>122</v>
      </c>
      <c r="C212" s="62" t="s">
        <v>232</v>
      </c>
      <c r="D212" s="87"/>
      <c r="E212" s="87" t="s">
        <v>384</v>
      </c>
      <c r="F212" s="87" t="s">
        <v>157</v>
      </c>
      <c r="G212" s="87" t="s">
        <v>383</v>
      </c>
      <c r="H212" s="87" t="s">
        <v>67</v>
      </c>
      <c r="I212" s="102" t="s">
        <v>12</v>
      </c>
      <c r="J212" s="87" t="s">
        <v>335</v>
      </c>
      <c r="K212" s="87" t="s">
        <v>13</v>
      </c>
      <c r="L212" s="138" t="s">
        <v>406</v>
      </c>
      <c r="M212" s="87" t="s">
        <v>471</v>
      </c>
      <c r="N212" s="87" t="s">
        <v>234</v>
      </c>
      <c r="O212" s="51" t="str">
        <f t="shared" ref="O212" si="112">SUBSTITUTE(R212,"-","",3)</f>
        <v>MSKP_DPS_SO101_D11_705_SCH-SEDACEK_00</v>
      </c>
      <c r="P212" s="140" t="str">
        <f t="shared" ref="P212:P222" si="113">SUBSTITUTE(H212,".",)</f>
        <v>SO101</v>
      </c>
      <c r="Q212" s="84" t="str">
        <f t="shared" ref="Q212:Q222" si="114">SUBSTITUTE(I212,".","")</f>
        <v>D11</v>
      </c>
      <c r="R212" s="84" t="str">
        <f t="shared" ref="R212:R353" si="115">CONCATENATE(F212,"_",G212,"_",P212,"_",Q212,"_",J212,"_",S212,"_",K212)</f>
        <v>MSKP_DPS_SO101_D11_705_SCH-SEDACEK_00</v>
      </c>
      <c r="S212" s="85" t="s">
        <v>447</v>
      </c>
      <c r="T212" s="86" t="str">
        <f t="shared" ref="T212:T231" si="116">CONCATENATE(F212," ",G212," ",H212," ",I212," ",J212," ",K212)</f>
        <v>MSKP DPS SO.101 D.1.1 705 00</v>
      </c>
      <c r="U212" s="86"/>
      <c r="V212" s="86"/>
    </row>
    <row r="213" spans="1:22" s="84" customFormat="1" ht="22.5" x14ac:dyDescent="0.25">
      <c r="A213" s="112" t="s">
        <v>608</v>
      </c>
      <c r="B213" s="62" t="s">
        <v>122</v>
      </c>
      <c r="C213" s="62" t="s">
        <v>232</v>
      </c>
      <c r="D213" s="87"/>
      <c r="E213" s="87" t="s">
        <v>384</v>
      </c>
      <c r="F213" s="87" t="s">
        <v>157</v>
      </c>
      <c r="G213" s="87" t="s">
        <v>383</v>
      </c>
      <c r="H213" s="87" t="s">
        <v>67</v>
      </c>
      <c r="I213" s="102" t="s">
        <v>12</v>
      </c>
      <c r="J213" s="87" t="s">
        <v>1099</v>
      </c>
      <c r="K213" s="87" t="s">
        <v>13</v>
      </c>
      <c r="L213" s="138" t="s">
        <v>723</v>
      </c>
      <c r="M213" s="87" t="s">
        <v>471</v>
      </c>
      <c r="N213" s="87" t="s">
        <v>110</v>
      </c>
      <c r="O213" s="51" t="str">
        <f t="shared" ref="O213" si="117">SUBSTITUTE(R213,"-","",3)</f>
        <v>MSKP_DPS_SO101_D11_706-01_SCH-CHLAD_00</v>
      </c>
      <c r="P213" s="140" t="str">
        <f t="shared" si="113"/>
        <v>SO101</v>
      </c>
      <c r="Q213" s="84" t="str">
        <f t="shared" si="114"/>
        <v>D11</v>
      </c>
      <c r="R213" s="84" t="str">
        <f t="shared" si="115"/>
        <v>MSKP_DPS_SO101_D11_706-01_SCH-CHLAD_00</v>
      </c>
      <c r="S213" s="85" t="s">
        <v>448</v>
      </c>
      <c r="T213" s="86" t="str">
        <f t="shared" si="116"/>
        <v>MSKP DPS SO.101 D.1.1 706-01 00</v>
      </c>
      <c r="U213" s="86"/>
      <c r="V213" s="86"/>
    </row>
    <row r="214" spans="1:22" s="84" customFormat="1" ht="22.5" x14ac:dyDescent="0.25">
      <c r="A214" s="112" t="s">
        <v>608</v>
      </c>
      <c r="B214" s="62" t="s">
        <v>122</v>
      </c>
      <c r="C214" s="62" t="s">
        <v>232</v>
      </c>
      <c r="D214" s="87"/>
      <c r="E214" s="87" t="s">
        <v>384</v>
      </c>
      <c r="F214" s="87" t="s">
        <v>157</v>
      </c>
      <c r="G214" s="87" t="s">
        <v>383</v>
      </c>
      <c r="H214" s="87" t="s">
        <v>67</v>
      </c>
      <c r="I214" s="102" t="s">
        <v>12</v>
      </c>
      <c r="J214" s="87" t="s">
        <v>1100</v>
      </c>
      <c r="K214" s="87" t="s">
        <v>13</v>
      </c>
      <c r="L214" s="138" t="s">
        <v>724</v>
      </c>
      <c r="M214" s="87" t="s">
        <v>471</v>
      </c>
      <c r="N214" s="87" t="s">
        <v>110</v>
      </c>
      <c r="O214" s="51" t="str">
        <f t="shared" ref="O214:O219" si="118">SUBSTITUTE(R214,"-","",3)</f>
        <v>MSKP_DPS_SO101_D11_706-02_SCH-FITOUT1NP_00</v>
      </c>
      <c r="P214" s="140" t="str">
        <f t="shared" si="113"/>
        <v>SO101</v>
      </c>
      <c r="Q214" s="84" t="str">
        <f t="shared" si="114"/>
        <v>D11</v>
      </c>
      <c r="R214" s="84" t="str">
        <f t="shared" si="115"/>
        <v>MSKP_DPS_SO101_D11_706-02_SCH-FITOUT-1NP_00</v>
      </c>
      <c r="S214" s="85" t="s">
        <v>1106</v>
      </c>
      <c r="T214" s="86" t="str">
        <f t="shared" si="116"/>
        <v>MSKP DPS SO.101 D.1.1 706-02 00</v>
      </c>
      <c r="U214" s="86"/>
      <c r="V214" s="86"/>
    </row>
    <row r="215" spans="1:22" s="84" customFormat="1" ht="22.5" x14ac:dyDescent="0.25">
      <c r="A215" s="112" t="s">
        <v>608</v>
      </c>
      <c r="B215" s="62" t="s">
        <v>122</v>
      </c>
      <c r="C215" s="62" t="s">
        <v>232</v>
      </c>
      <c r="D215" s="87"/>
      <c r="E215" s="87" t="s">
        <v>384</v>
      </c>
      <c r="F215" s="87" t="s">
        <v>157</v>
      </c>
      <c r="G215" s="87" t="s">
        <v>383</v>
      </c>
      <c r="H215" s="87" t="s">
        <v>67</v>
      </c>
      <c r="I215" s="102" t="s">
        <v>12</v>
      </c>
      <c r="J215" s="87" t="s">
        <v>1101</v>
      </c>
      <c r="K215" s="87" t="s">
        <v>13</v>
      </c>
      <c r="L215" s="138" t="s">
        <v>725</v>
      </c>
      <c r="M215" s="87" t="s">
        <v>471</v>
      </c>
      <c r="N215" s="87" t="s">
        <v>110</v>
      </c>
      <c r="O215" s="51" t="str">
        <f>SUBSTITUTE(R215,"-","",3)</f>
        <v>MSKP_DPS_SO101_D11_706-03_SCH-FITOUT2NP_00</v>
      </c>
      <c r="P215" s="140" t="str">
        <f t="shared" si="113"/>
        <v>SO101</v>
      </c>
      <c r="Q215" s="84" t="str">
        <f t="shared" si="114"/>
        <v>D11</v>
      </c>
      <c r="R215" s="84" t="str">
        <f t="shared" si="115"/>
        <v>MSKP_DPS_SO101_D11_706-03_SCH-FITOUT-2NP_00</v>
      </c>
      <c r="S215" s="85" t="s">
        <v>1107</v>
      </c>
      <c r="T215" s="86" t="str">
        <f t="shared" si="116"/>
        <v>MSKP DPS SO.101 D.1.1 706-03 00</v>
      </c>
      <c r="U215" s="86"/>
      <c r="V215" s="86"/>
    </row>
    <row r="216" spans="1:22" s="84" customFormat="1" ht="22.5" x14ac:dyDescent="0.25">
      <c r="A216" s="112" t="s">
        <v>608</v>
      </c>
      <c r="B216" s="62" t="s">
        <v>122</v>
      </c>
      <c r="C216" s="62" t="s">
        <v>232</v>
      </c>
      <c r="D216" s="87"/>
      <c r="E216" s="87" t="s">
        <v>384</v>
      </c>
      <c r="F216" s="87" t="s">
        <v>157</v>
      </c>
      <c r="G216" s="87" t="s">
        <v>383</v>
      </c>
      <c r="H216" s="87" t="s">
        <v>67</v>
      </c>
      <c r="I216" s="102" t="s">
        <v>12</v>
      </c>
      <c r="J216" s="87" t="s">
        <v>1102</v>
      </c>
      <c r="K216" s="87" t="s">
        <v>13</v>
      </c>
      <c r="L216" s="138" t="s">
        <v>726</v>
      </c>
      <c r="M216" s="87" t="s">
        <v>471</v>
      </c>
      <c r="N216" s="87" t="s">
        <v>110</v>
      </c>
      <c r="O216" s="51" t="str">
        <f t="shared" si="118"/>
        <v>MSKP_DPS_SO101_D11_706-04_SCH-FITOUT3NP_00</v>
      </c>
      <c r="P216" s="140" t="str">
        <f t="shared" si="113"/>
        <v>SO101</v>
      </c>
      <c r="Q216" s="84" t="str">
        <f t="shared" si="114"/>
        <v>D11</v>
      </c>
      <c r="R216" s="84" t="str">
        <f t="shared" si="115"/>
        <v>MSKP_DPS_SO101_D11_706-04_SCH-FITOUT-3NP_00</v>
      </c>
      <c r="S216" s="85" t="s">
        <v>1108</v>
      </c>
      <c r="T216" s="86" t="str">
        <f t="shared" si="116"/>
        <v>MSKP DPS SO.101 D.1.1 706-04 00</v>
      </c>
      <c r="U216" s="86"/>
      <c r="V216" s="86"/>
    </row>
    <row r="217" spans="1:22" s="84" customFormat="1" ht="22.5" x14ac:dyDescent="0.25">
      <c r="A217" s="112" t="s">
        <v>608</v>
      </c>
      <c r="B217" s="62" t="s">
        <v>122</v>
      </c>
      <c r="C217" s="62" t="s">
        <v>232</v>
      </c>
      <c r="D217" s="87"/>
      <c r="E217" s="87" t="s">
        <v>384</v>
      </c>
      <c r="F217" s="87" t="s">
        <v>157</v>
      </c>
      <c r="G217" s="87" t="s">
        <v>383</v>
      </c>
      <c r="H217" s="87" t="s">
        <v>67</v>
      </c>
      <c r="I217" s="102" t="s">
        <v>12</v>
      </c>
      <c r="J217" s="87" t="s">
        <v>1103</v>
      </c>
      <c r="K217" s="87" t="s">
        <v>13</v>
      </c>
      <c r="L217" s="138" t="s">
        <v>727</v>
      </c>
      <c r="M217" s="87" t="s">
        <v>471</v>
      </c>
      <c r="N217" s="87" t="s">
        <v>110</v>
      </c>
      <c r="O217" s="51" t="str">
        <f t="shared" si="118"/>
        <v>MSKP_DPS_SO101_D11_706-05_SCH-FITOUT4NP_00</v>
      </c>
      <c r="P217" s="140" t="str">
        <f t="shared" si="113"/>
        <v>SO101</v>
      </c>
      <c r="Q217" s="84" t="str">
        <f t="shared" si="114"/>
        <v>D11</v>
      </c>
      <c r="R217" s="84" t="str">
        <f t="shared" si="115"/>
        <v>MSKP_DPS_SO101_D11_706-05_SCH-FITOUT-4NP_00</v>
      </c>
      <c r="S217" s="85" t="s">
        <v>1109</v>
      </c>
      <c r="T217" s="86" t="str">
        <f t="shared" si="116"/>
        <v>MSKP DPS SO.101 D.1.1 706-05 00</v>
      </c>
      <c r="U217" s="86"/>
      <c r="V217" s="86"/>
    </row>
    <row r="218" spans="1:22" s="84" customFormat="1" ht="22.5" x14ac:dyDescent="0.25">
      <c r="A218" s="112" t="s">
        <v>608</v>
      </c>
      <c r="B218" s="62" t="s">
        <v>122</v>
      </c>
      <c r="C218" s="62" t="s">
        <v>232</v>
      </c>
      <c r="D218" s="87"/>
      <c r="E218" s="87" t="s">
        <v>384</v>
      </c>
      <c r="F218" s="87" t="s">
        <v>157</v>
      </c>
      <c r="G218" s="87" t="s">
        <v>383</v>
      </c>
      <c r="H218" s="87" t="s">
        <v>67</v>
      </c>
      <c r="I218" s="102" t="s">
        <v>12</v>
      </c>
      <c r="J218" s="87" t="s">
        <v>1105</v>
      </c>
      <c r="K218" s="87" t="s">
        <v>13</v>
      </c>
      <c r="L218" s="138" t="s">
        <v>728</v>
      </c>
      <c r="M218" s="87" t="s">
        <v>471</v>
      </c>
      <c r="N218" s="87" t="s">
        <v>110</v>
      </c>
      <c r="O218" s="51" t="str">
        <f t="shared" si="118"/>
        <v>MSKP_DPS_SO101_D11_706-06_SCH-FITOUT5NP_00</v>
      </c>
      <c r="P218" s="140" t="str">
        <f t="shared" si="113"/>
        <v>SO101</v>
      </c>
      <c r="Q218" s="84" t="str">
        <f t="shared" si="114"/>
        <v>D11</v>
      </c>
      <c r="R218" s="84" t="str">
        <f t="shared" si="115"/>
        <v>MSKP_DPS_SO101_D11_706-06_SCH-FITOUT-5NP_00</v>
      </c>
      <c r="S218" s="85" t="s">
        <v>1110</v>
      </c>
      <c r="T218" s="86" t="str">
        <f t="shared" si="116"/>
        <v>MSKP DPS SO.101 D.1.1 706-06 00</v>
      </c>
      <c r="U218" s="86"/>
      <c r="V218" s="86"/>
    </row>
    <row r="219" spans="1:22" s="84" customFormat="1" ht="22.5" x14ac:dyDescent="0.25">
      <c r="A219" s="112" t="s">
        <v>608</v>
      </c>
      <c r="B219" s="62" t="s">
        <v>122</v>
      </c>
      <c r="C219" s="62" t="s">
        <v>232</v>
      </c>
      <c r="D219" s="87"/>
      <c r="E219" s="87" t="s">
        <v>384</v>
      </c>
      <c r="F219" s="87" t="s">
        <v>157</v>
      </c>
      <c r="G219" s="87" t="s">
        <v>383</v>
      </c>
      <c r="H219" s="87" t="s">
        <v>67</v>
      </c>
      <c r="I219" s="102" t="s">
        <v>12</v>
      </c>
      <c r="J219" s="87" t="s">
        <v>1104</v>
      </c>
      <c r="K219" s="87" t="s">
        <v>13</v>
      </c>
      <c r="L219" s="138" t="s">
        <v>729</v>
      </c>
      <c r="M219" s="87" t="s">
        <v>471</v>
      </c>
      <c r="N219" s="87" t="s">
        <v>110</v>
      </c>
      <c r="O219" s="51" t="str">
        <f t="shared" si="118"/>
        <v>MSKP_DPS_SO101_D11_706-07_SCH-FITOUT6NP_00</v>
      </c>
      <c r="P219" s="140" t="str">
        <f t="shared" si="113"/>
        <v>SO101</v>
      </c>
      <c r="Q219" s="84" t="str">
        <f t="shared" si="114"/>
        <v>D11</v>
      </c>
      <c r="R219" s="84" t="str">
        <f t="shared" si="115"/>
        <v>MSKP_DPS_SO101_D11_706-07_SCH-FITOUT-6NP_00</v>
      </c>
      <c r="S219" s="85" t="s">
        <v>1111</v>
      </c>
      <c r="T219" s="86" t="str">
        <f t="shared" si="116"/>
        <v>MSKP DPS SO.101 D.1.1 706-07 00</v>
      </c>
      <c r="U219" s="86"/>
      <c r="V219" s="86"/>
    </row>
    <row r="220" spans="1:22" s="84" customFormat="1" ht="22.5" x14ac:dyDescent="0.25">
      <c r="A220" s="112" t="s">
        <v>608</v>
      </c>
      <c r="B220" s="62" t="s">
        <v>122</v>
      </c>
      <c r="C220" s="62" t="s">
        <v>232</v>
      </c>
      <c r="D220" s="87"/>
      <c r="E220" s="87" t="s">
        <v>384</v>
      </c>
      <c r="F220" s="87" t="s">
        <v>157</v>
      </c>
      <c r="G220" s="87" t="s">
        <v>383</v>
      </c>
      <c r="H220" s="87" t="s">
        <v>67</v>
      </c>
      <c r="I220" s="102" t="s">
        <v>12</v>
      </c>
      <c r="J220" s="87" t="s">
        <v>337</v>
      </c>
      <c r="K220" s="87" t="s">
        <v>13</v>
      </c>
      <c r="L220" s="138" t="s">
        <v>1112</v>
      </c>
      <c r="M220" s="87" t="s">
        <v>471</v>
      </c>
      <c r="N220" s="87" t="s">
        <v>40</v>
      </c>
      <c r="O220" s="51" t="str">
        <f t="shared" ref="O220:O221" si="119">SUBSTITUTE(R220,"-","",3)</f>
        <v>MSKP_DPS_SO101_D11_707_SCH-ELEVACE_00</v>
      </c>
      <c r="P220" s="140" t="str">
        <f t="shared" si="113"/>
        <v>SO101</v>
      </c>
      <c r="Q220" s="84" t="str">
        <f t="shared" si="114"/>
        <v>D11</v>
      </c>
      <c r="R220" s="84" t="str">
        <f t="shared" si="115"/>
        <v>MSKP_DPS_SO101_D11_707_SCH-ELEVACE_00</v>
      </c>
      <c r="S220" s="85" t="s">
        <v>637</v>
      </c>
      <c r="T220" s="86" t="str">
        <f t="shared" si="116"/>
        <v>MSKP DPS SO.101 D.1.1 707 00</v>
      </c>
      <c r="U220" s="86"/>
      <c r="V220" s="86"/>
    </row>
    <row r="221" spans="1:22" s="84" customFormat="1" x14ac:dyDescent="0.25">
      <c r="A221" s="112" t="s">
        <v>608</v>
      </c>
      <c r="B221" s="62" t="s">
        <v>122</v>
      </c>
      <c r="C221" s="62" t="s">
        <v>232</v>
      </c>
      <c r="D221" s="87"/>
      <c r="E221" s="87" t="s">
        <v>384</v>
      </c>
      <c r="F221" s="87" t="s">
        <v>157</v>
      </c>
      <c r="G221" s="87" t="s">
        <v>383</v>
      </c>
      <c r="H221" s="87" t="s">
        <v>67</v>
      </c>
      <c r="I221" s="102" t="s">
        <v>12</v>
      </c>
      <c r="J221" s="87" t="s">
        <v>338</v>
      </c>
      <c r="K221" s="87" t="s">
        <v>13</v>
      </c>
      <c r="L221" s="138" t="s">
        <v>731</v>
      </c>
      <c r="M221" s="87" t="s">
        <v>471</v>
      </c>
      <c r="N221" s="87" t="s">
        <v>234</v>
      </c>
      <c r="O221" s="51" t="str">
        <f t="shared" si="119"/>
        <v>MSKP_DPS_SO101_D11_708_SCH-AXO_00</v>
      </c>
      <c r="P221" s="140" t="str">
        <f t="shared" ref="P221" si="120">SUBSTITUTE(H221,".",)</f>
        <v>SO101</v>
      </c>
      <c r="Q221" s="84" t="str">
        <f t="shared" ref="Q221" si="121">SUBSTITUTE(I221,".","")</f>
        <v>D11</v>
      </c>
      <c r="R221" s="84" t="str">
        <f t="shared" ref="R221" si="122">CONCATENATE(F221,"_",G221,"_",P221,"_",Q221,"_",J221,"_",S221,"_",K221)</f>
        <v>MSKP_DPS_SO101_D11_708_SCH-AXO_00</v>
      </c>
      <c r="S221" s="85" t="s">
        <v>730</v>
      </c>
      <c r="T221" s="86" t="str">
        <f t="shared" ref="T221" si="123">CONCATENATE(F221," ",G221," ",H221," ",I221," ",J221," ",K221)</f>
        <v>MSKP DPS SO.101 D.1.1 708 00</v>
      </c>
      <c r="U221" s="86"/>
      <c r="V221" s="86"/>
    </row>
    <row r="222" spans="1:22" s="84" customFormat="1" x14ac:dyDescent="0.25">
      <c r="A222" s="112" t="s">
        <v>608</v>
      </c>
      <c r="B222" s="62" t="s">
        <v>122</v>
      </c>
      <c r="C222" s="62" t="s">
        <v>232</v>
      </c>
      <c r="D222" s="87"/>
      <c r="E222" s="87" t="s">
        <v>384</v>
      </c>
      <c r="F222" s="87" t="s">
        <v>157</v>
      </c>
      <c r="G222" s="87" t="s">
        <v>383</v>
      </c>
      <c r="H222" s="87" t="s">
        <v>67</v>
      </c>
      <c r="I222" s="102" t="s">
        <v>12</v>
      </c>
      <c r="J222" s="87" t="s">
        <v>339</v>
      </c>
      <c r="K222" s="87" t="s">
        <v>13</v>
      </c>
      <c r="L222" s="138" t="s">
        <v>2194</v>
      </c>
      <c r="M222" s="87" t="s">
        <v>471</v>
      </c>
      <c r="N222" s="87" t="s">
        <v>234</v>
      </c>
      <c r="O222" s="51" t="str">
        <f t="shared" ref="O222" si="124">SUBSTITUTE(R222,"-","",3)</f>
        <v>MSKP_DPS_SO101_D11_709_SCH-HYG_00</v>
      </c>
      <c r="P222" s="140" t="str">
        <f t="shared" si="113"/>
        <v>SO101</v>
      </c>
      <c r="Q222" s="84" t="str">
        <f t="shared" si="114"/>
        <v>D11</v>
      </c>
      <c r="R222" s="84" t="str">
        <f t="shared" si="115"/>
        <v>MSKP_DPS_SO101_D11_709_SCH-HYG_00</v>
      </c>
      <c r="S222" s="85" t="s">
        <v>2195</v>
      </c>
      <c r="T222" s="86" t="str">
        <f t="shared" si="116"/>
        <v>MSKP DPS SO.101 D.1.1 709 00</v>
      </c>
      <c r="U222" s="86"/>
      <c r="V222" s="86"/>
    </row>
    <row r="223" spans="1:22" s="84" customFormat="1" x14ac:dyDescent="0.25">
      <c r="A223" s="111"/>
      <c r="B223" s="62" t="s">
        <v>121</v>
      </c>
      <c r="C223" s="62" t="s">
        <v>232</v>
      </c>
      <c r="D223" s="87"/>
      <c r="E223" s="87" t="s">
        <v>384</v>
      </c>
      <c r="F223" s="87"/>
      <c r="G223" s="87"/>
      <c r="H223" s="87"/>
      <c r="I223" s="141"/>
      <c r="J223" s="87"/>
      <c r="K223" s="87"/>
      <c r="L223" s="103" t="s">
        <v>45</v>
      </c>
      <c r="M223" s="87"/>
      <c r="N223" s="87"/>
      <c r="O223" s="51"/>
      <c r="P223" s="140" t="str">
        <f>SUBSTITUTE(H223,".","-")</f>
        <v/>
      </c>
      <c r="Q223" s="84" t="str">
        <f>SUBSTITUTE(I223,".","-")</f>
        <v/>
      </c>
      <c r="R223" s="84" t="str">
        <f t="shared" si="115"/>
        <v>______</v>
      </c>
      <c r="S223" s="85"/>
      <c r="T223" s="86" t="str">
        <f t="shared" si="116"/>
        <v xml:space="preserve">     </v>
      </c>
      <c r="U223" s="86"/>
      <c r="V223" s="86"/>
    </row>
    <row r="224" spans="1:22" s="84" customFormat="1" x14ac:dyDescent="0.25">
      <c r="A224" s="112" t="s">
        <v>1077</v>
      </c>
      <c r="B224" s="62" t="s">
        <v>122</v>
      </c>
      <c r="C224" s="62" t="s">
        <v>232</v>
      </c>
      <c r="D224" s="87"/>
      <c r="E224" s="87" t="s">
        <v>384</v>
      </c>
      <c r="F224" s="87" t="s">
        <v>157</v>
      </c>
      <c r="G224" s="87" t="s">
        <v>383</v>
      </c>
      <c r="H224" s="87" t="s">
        <v>40</v>
      </c>
      <c r="I224" s="102" t="s">
        <v>12</v>
      </c>
      <c r="J224" s="87" t="s">
        <v>44</v>
      </c>
      <c r="K224" s="87" t="s">
        <v>13</v>
      </c>
      <c r="L224" s="138" t="s">
        <v>2306</v>
      </c>
      <c r="M224" s="87" t="s">
        <v>471</v>
      </c>
      <c r="N224" s="87" t="s">
        <v>40</v>
      </c>
      <c r="O224" s="51" t="str">
        <f t="shared" ref="O224" si="125">SUBSTITUTE(R224,"-","",3)</f>
        <v>MSKP_DPS_-_D11_801_VV_00</v>
      </c>
      <c r="P224" s="140" t="str">
        <f>SUBSTITUTE(H224,".",)</f>
        <v>-</v>
      </c>
      <c r="Q224" s="84" t="str">
        <f t="shared" ref="Q224:Q231" si="126">SUBSTITUTE(I224,".","")</f>
        <v>D11</v>
      </c>
      <c r="R224" s="84" t="str">
        <f t="shared" si="115"/>
        <v>MSKP_DPS_-_D11_801_VV_00</v>
      </c>
      <c r="S224" s="85" t="s">
        <v>2307</v>
      </c>
      <c r="T224" s="86" t="str">
        <f t="shared" si="116"/>
        <v>MSKP DPS - D.1.1 801 00</v>
      </c>
      <c r="U224" s="86"/>
      <c r="V224" s="86"/>
    </row>
    <row r="225" spans="1:22" s="84" customFormat="1" ht="22.5" x14ac:dyDescent="0.25">
      <c r="A225" s="112" t="s">
        <v>608</v>
      </c>
      <c r="B225" s="62" t="s">
        <v>122</v>
      </c>
      <c r="C225" s="62" t="s">
        <v>232</v>
      </c>
      <c r="D225" s="87"/>
      <c r="E225" s="87" t="s">
        <v>384</v>
      </c>
      <c r="F225" s="87" t="s">
        <v>157</v>
      </c>
      <c r="G225" s="87" t="s">
        <v>383</v>
      </c>
      <c r="H225" s="87" t="s">
        <v>67</v>
      </c>
      <c r="I225" s="102" t="s">
        <v>12</v>
      </c>
      <c r="J225" s="87" t="s">
        <v>2196</v>
      </c>
      <c r="K225" s="87" t="s">
        <v>13</v>
      </c>
      <c r="L225" s="138" t="s">
        <v>2199</v>
      </c>
      <c r="M225" s="87" t="s">
        <v>471</v>
      </c>
      <c r="N225" s="87" t="s">
        <v>650</v>
      </c>
      <c r="O225" s="51" t="str">
        <f t="shared" ref="O225:O227" si="127">SUBSTITUTE(R225,"-","",3)</f>
        <v>MSKP_DPS_SO101_D11_851a_IDST-1PP_00</v>
      </c>
      <c r="P225" s="140" t="str">
        <f t="shared" ref="P225:P227" si="128">SUBSTITUTE(H225,".",)</f>
        <v>SO101</v>
      </c>
      <c r="Q225" s="84" t="str">
        <f t="shared" ref="Q225:Q227" si="129">SUBSTITUTE(I225,".","")</f>
        <v>D11</v>
      </c>
      <c r="R225" s="84" t="str">
        <f t="shared" ref="R225:R227" si="130">CONCATENATE(F225,"_",G225,"_",P225,"_",Q225,"_",J225,"_",S225,"_",K225)</f>
        <v>MSKP_DPS_SO101_D11_851a_IDST-1PP_00</v>
      </c>
      <c r="S225" s="85" t="s">
        <v>2202</v>
      </c>
      <c r="T225" s="86" t="str">
        <f t="shared" ref="T225:T227" si="131">CONCATENATE(F225," ",G225," ",H225," ",I225," ",J225," ",K225)</f>
        <v>MSKP DPS SO.101 D.1.1 851a 00</v>
      </c>
      <c r="U225" s="86"/>
      <c r="V225" s="86"/>
    </row>
    <row r="226" spans="1:22" s="84" customFormat="1" ht="22.5" x14ac:dyDescent="0.25">
      <c r="A226" s="112" t="s">
        <v>608</v>
      </c>
      <c r="B226" s="62" t="s">
        <v>122</v>
      </c>
      <c r="C226" s="62" t="s">
        <v>232</v>
      </c>
      <c r="D226" s="87"/>
      <c r="E226" s="87" t="s">
        <v>384</v>
      </c>
      <c r="F226" s="87" t="s">
        <v>157</v>
      </c>
      <c r="G226" s="87" t="s">
        <v>383</v>
      </c>
      <c r="H226" s="87" t="s">
        <v>67</v>
      </c>
      <c r="I226" s="102" t="s">
        <v>12</v>
      </c>
      <c r="J226" s="87" t="s">
        <v>2197</v>
      </c>
      <c r="K226" s="87" t="s">
        <v>13</v>
      </c>
      <c r="L226" s="138" t="s">
        <v>2200</v>
      </c>
      <c r="M226" s="87" t="s">
        <v>471</v>
      </c>
      <c r="N226" s="87" t="s">
        <v>650</v>
      </c>
      <c r="O226" s="51" t="str">
        <f t="shared" si="127"/>
        <v>MSKP_DPS_SO101_D11_851b_IDPODHL-1PP_00</v>
      </c>
      <c r="P226" s="140" t="str">
        <f t="shared" si="128"/>
        <v>SO101</v>
      </c>
      <c r="Q226" s="84" t="str">
        <f t="shared" si="129"/>
        <v>D11</v>
      </c>
      <c r="R226" s="84" t="str">
        <f t="shared" si="130"/>
        <v>MSKP_DPS_SO101_D11_851b_IDPODHL-1PP_00</v>
      </c>
      <c r="S226" s="85" t="s">
        <v>2203</v>
      </c>
      <c r="T226" s="86" t="str">
        <f t="shared" si="131"/>
        <v>MSKP DPS SO.101 D.1.1 851b 00</v>
      </c>
      <c r="U226" s="86"/>
      <c r="V226" s="86"/>
    </row>
    <row r="227" spans="1:22" s="84" customFormat="1" ht="22.5" x14ac:dyDescent="0.25">
      <c r="A227" s="112" t="s">
        <v>608</v>
      </c>
      <c r="B227" s="62" t="s">
        <v>122</v>
      </c>
      <c r="C227" s="62" t="s">
        <v>232</v>
      </c>
      <c r="D227" s="87"/>
      <c r="E227" s="87" t="s">
        <v>384</v>
      </c>
      <c r="F227" s="87" t="s">
        <v>157</v>
      </c>
      <c r="G227" s="87" t="s">
        <v>383</v>
      </c>
      <c r="H227" s="87" t="s">
        <v>67</v>
      </c>
      <c r="I227" s="102" t="s">
        <v>12</v>
      </c>
      <c r="J227" s="87" t="s">
        <v>2198</v>
      </c>
      <c r="K227" s="87" t="s">
        <v>13</v>
      </c>
      <c r="L227" s="138" t="s">
        <v>2201</v>
      </c>
      <c r="M227" s="87" t="s">
        <v>471</v>
      </c>
      <c r="N227" s="87" t="s">
        <v>650</v>
      </c>
      <c r="O227" s="51" t="str">
        <f t="shared" si="127"/>
        <v>MSKP_DPS_SO101_D11_851c_IDPODL-1PP_00</v>
      </c>
      <c r="P227" s="140" t="str">
        <f t="shared" si="128"/>
        <v>SO101</v>
      </c>
      <c r="Q227" s="84" t="str">
        <f t="shared" si="129"/>
        <v>D11</v>
      </c>
      <c r="R227" s="84" t="str">
        <f t="shared" si="130"/>
        <v>MSKP_DPS_SO101_D11_851c_IDPODL-1PP_00</v>
      </c>
      <c r="S227" s="85" t="s">
        <v>2204</v>
      </c>
      <c r="T227" s="86" t="str">
        <f t="shared" si="131"/>
        <v>MSKP DPS SO.101 D.1.1 851c 00</v>
      </c>
      <c r="U227" s="86"/>
      <c r="V227" s="86"/>
    </row>
    <row r="228" spans="1:22" s="84" customFormat="1" ht="22.5" x14ac:dyDescent="0.25">
      <c r="A228" s="112" t="s">
        <v>608</v>
      </c>
      <c r="B228" s="62" t="s">
        <v>122</v>
      </c>
      <c r="C228" s="62" t="s">
        <v>232</v>
      </c>
      <c r="D228" s="87"/>
      <c r="E228" s="87" t="s">
        <v>384</v>
      </c>
      <c r="F228" s="87" t="s">
        <v>157</v>
      </c>
      <c r="G228" s="87" t="s">
        <v>383</v>
      </c>
      <c r="H228" s="87" t="s">
        <v>67</v>
      </c>
      <c r="I228" s="102" t="s">
        <v>12</v>
      </c>
      <c r="J228" s="87" t="s">
        <v>2205</v>
      </c>
      <c r="K228" s="87" t="s">
        <v>13</v>
      </c>
      <c r="L228" s="138" t="s">
        <v>2199</v>
      </c>
      <c r="M228" s="87" t="s">
        <v>471</v>
      </c>
      <c r="N228" s="87" t="s">
        <v>650</v>
      </c>
      <c r="O228" s="51" t="str">
        <f t="shared" ref="O228:O230" si="132">SUBSTITUTE(R228,"-","",3)</f>
        <v>MSKP_DPS_SO101_D11_852a_IDST-1PPm_00</v>
      </c>
      <c r="P228" s="140" t="str">
        <f t="shared" ref="P228:P230" si="133">SUBSTITUTE(H228,".",)</f>
        <v>SO101</v>
      </c>
      <c r="Q228" s="84" t="str">
        <f t="shared" ref="Q228:Q230" si="134">SUBSTITUTE(I228,".","")</f>
        <v>D11</v>
      </c>
      <c r="R228" s="84" t="str">
        <f t="shared" ref="R228:R230" si="135">CONCATENATE(F228,"_",G228,"_",P228,"_",Q228,"_",J228,"_",S228,"_",K228)</f>
        <v>MSKP_DPS_SO101_D11_852a_IDST-1PPm_00</v>
      </c>
      <c r="S228" s="85" t="s">
        <v>2208</v>
      </c>
      <c r="T228" s="86" t="str">
        <f t="shared" ref="T228:T230" si="136">CONCATENATE(F228," ",G228," ",H228," ",I228," ",J228," ",K228)</f>
        <v>MSKP DPS SO.101 D.1.1 852a 00</v>
      </c>
      <c r="U228" s="86"/>
      <c r="V228" s="86"/>
    </row>
    <row r="229" spans="1:22" s="84" customFormat="1" ht="22.5" x14ac:dyDescent="0.25">
      <c r="A229" s="112" t="s">
        <v>608</v>
      </c>
      <c r="B229" s="62" t="s">
        <v>122</v>
      </c>
      <c r="C229" s="62" t="s">
        <v>232</v>
      </c>
      <c r="D229" s="87"/>
      <c r="E229" s="87" t="s">
        <v>384</v>
      </c>
      <c r="F229" s="87" t="s">
        <v>157</v>
      </c>
      <c r="G229" s="87" t="s">
        <v>383</v>
      </c>
      <c r="H229" s="87" t="s">
        <v>67</v>
      </c>
      <c r="I229" s="102" t="s">
        <v>12</v>
      </c>
      <c r="J229" s="87" t="s">
        <v>2206</v>
      </c>
      <c r="K229" s="87" t="s">
        <v>13</v>
      </c>
      <c r="L229" s="138" t="s">
        <v>2200</v>
      </c>
      <c r="M229" s="87" t="s">
        <v>471</v>
      </c>
      <c r="N229" s="87" t="s">
        <v>650</v>
      </c>
      <c r="O229" s="51" t="str">
        <f t="shared" si="132"/>
        <v>MSKP_DPS_SO101_D11_852b_IDPODHL-1PPm_00</v>
      </c>
      <c r="P229" s="140" t="str">
        <f t="shared" si="133"/>
        <v>SO101</v>
      </c>
      <c r="Q229" s="84" t="str">
        <f t="shared" si="134"/>
        <v>D11</v>
      </c>
      <c r="R229" s="84" t="str">
        <f t="shared" si="135"/>
        <v>MSKP_DPS_SO101_D11_852b_IDPODHL-1PPm_00</v>
      </c>
      <c r="S229" s="85" t="s">
        <v>2209</v>
      </c>
      <c r="T229" s="86" t="str">
        <f t="shared" si="136"/>
        <v>MSKP DPS SO.101 D.1.1 852b 00</v>
      </c>
      <c r="U229" s="86"/>
      <c r="V229" s="86"/>
    </row>
    <row r="230" spans="1:22" s="84" customFormat="1" ht="22.5" x14ac:dyDescent="0.25">
      <c r="A230" s="112" t="s">
        <v>608</v>
      </c>
      <c r="B230" s="62" t="s">
        <v>122</v>
      </c>
      <c r="C230" s="62" t="s">
        <v>232</v>
      </c>
      <c r="D230" s="87"/>
      <c r="E230" s="87" t="s">
        <v>384</v>
      </c>
      <c r="F230" s="87" t="s">
        <v>157</v>
      </c>
      <c r="G230" s="87" t="s">
        <v>383</v>
      </c>
      <c r="H230" s="87" t="s">
        <v>67</v>
      </c>
      <c r="I230" s="102" t="s">
        <v>12</v>
      </c>
      <c r="J230" s="87" t="s">
        <v>2207</v>
      </c>
      <c r="K230" s="87" t="s">
        <v>13</v>
      </c>
      <c r="L230" s="138" t="s">
        <v>2201</v>
      </c>
      <c r="M230" s="87" t="s">
        <v>471</v>
      </c>
      <c r="N230" s="87" t="s">
        <v>650</v>
      </c>
      <c r="O230" s="51" t="str">
        <f t="shared" si="132"/>
        <v>MSKP_DPS_SO101_D11_852c_IDPODL-1PPm_00</v>
      </c>
      <c r="P230" s="140" t="str">
        <f t="shared" si="133"/>
        <v>SO101</v>
      </c>
      <c r="Q230" s="84" t="str">
        <f t="shared" si="134"/>
        <v>D11</v>
      </c>
      <c r="R230" s="84" t="str">
        <f t="shared" si="135"/>
        <v>MSKP_DPS_SO101_D11_852c_IDPODL-1PPm_00</v>
      </c>
      <c r="S230" s="85" t="s">
        <v>2210</v>
      </c>
      <c r="T230" s="86" t="str">
        <f t="shared" si="136"/>
        <v>MSKP DPS SO.101 D.1.1 852c 00</v>
      </c>
      <c r="U230" s="86"/>
      <c r="V230" s="86"/>
    </row>
    <row r="231" spans="1:22" s="84" customFormat="1" ht="22.5" x14ac:dyDescent="0.25">
      <c r="A231" s="112" t="s">
        <v>608</v>
      </c>
      <c r="B231" s="62" t="s">
        <v>122</v>
      </c>
      <c r="C231" s="62" t="s">
        <v>232</v>
      </c>
      <c r="D231" s="87"/>
      <c r="E231" s="87" t="s">
        <v>384</v>
      </c>
      <c r="F231" s="87" t="s">
        <v>157</v>
      </c>
      <c r="G231" s="87" t="s">
        <v>383</v>
      </c>
      <c r="H231" s="87" t="s">
        <v>67</v>
      </c>
      <c r="I231" s="102" t="s">
        <v>12</v>
      </c>
      <c r="J231" s="87" t="s">
        <v>1050</v>
      </c>
      <c r="K231" s="87" t="s">
        <v>13</v>
      </c>
      <c r="L231" s="138" t="s">
        <v>1051</v>
      </c>
      <c r="M231" s="87" t="s">
        <v>471</v>
      </c>
      <c r="N231" s="87" t="s">
        <v>650</v>
      </c>
      <c r="O231" s="51" t="str">
        <f t="shared" ref="O231" si="137">SUBSTITUTE(R231,"-","",3)</f>
        <v>MSKP_DPS_SO101_D11_853a_IDST-3NP4NP_00</v>
      </c>
      <c r="P231" s="140" t="str">
        <f t="shared" ref="P231" si="138">SUBSTITUTE(H231,".",)</f>
        <v>SO101</v>
      </c>
      <c r="Q231" s="84" t="str">
        <f t="shared" si="126"/>
        <v>D11</v>
      </c>
      <c r="R231" s="84" t="str">
        <f t="shared" si="115"/>
        <v>MSKP_DPS_SO101_D11_853a_IDST-3NP4NP_00</v>
      </c>
      <c r="S231" s="85" t="s">
        <v>1052</v>
      </c>
      <c r="T231" s="86" t="str">
        <f t="shared" si="116"/>
        <v>MSKP DPS SO.101 D.1.1 853a 00</v>
      </c>
      <c r="U231" s="86"/>
      <c r="V231" s="86"/>
    </row>
    <row r="232" spans="1:22" s="84" customFormat="1" ht="22.5" x14ac:dyDescent="0.25">
      <c r="A232" s="112" t="s">
        <v>608</v>
      </c>
      <c r="B232" s="62" t="s">
        <v>122</v>
      </c>
      <c r="C232" s="62" t="s">
        <v>232</v>
      </c>
      <c r="D232" s="87"/>
      <c r="E232" s="87" t="s">
        <v>384</v>
      </c>
      <c r="F232" s="87" t="s">
        <v>157</v>
      </c>
      <c r="G232" s="87" t="s">
        <v>383</v>
      </c>
      <c r="H232" s="87" t="s">
        <v>67</v>
      </c>
      <c r="I232" s="102" t="s">
        <v>12</v>
      </c>
      <c r="J232" s="87" t="s">
        <v>1053</v>
      </c>
      <c r="K232" s="87" t="s">
        <v>13</v>
      </c>
      <c r="L232" s="138" t="s">
        <v>1055</v>
      </c>
      <c r="M232" s="87" t="s">
        <v>471</v>
      </c>
      <c r="N232" s="87" t="s">
        <v>650</v>
      </c>
      <c r="O232" s="51" t="str">
        <f t="shared" ref="O232:O234" si="139">SUBSTITUTE(R232,"-","",3)</f>
        <v>MSKP_DPS_SO101_D11_853b_IDPODHL-3NP4NP_00</v>
      </c>
      <c r="P232" s="140" t="str">
        <f t="shared" ref="P232:P234" si="140">SUBSTITUTE(H232,".",)</f>
        <v>SO101</v>
      </c>
      <c r="Q232" s="84" t="str">
        <f t="shared" ref="Q232:Q234" si="141">SUBSTITUTE(I232,".","")</f>
        <v>D11</v>
      </c>
      <c r="R232" s="84" t="str">
        <f t="shared" ref="R232:R234" si="142">CONCATENATE(F232,"_",G232,"_",P232,"_",Q232,"_",J232,"_",S232,"_",K232)</f>
        <v>MSKP_DPS_SO101_D11_853b_IDPODHL-3NP4NP_00</v>
      </c>
      <c r="S232" s="85" t="s">
        <v>1057</v>
      </c>
      <c r="T232" s="86" t="str">
        <f t="shared" ref="T232:T234" si="143">CONCATENATE(F232," ",G232," ",H232," ",I232," ",J232," ",K232)</f>
        <v>MSKP DPS SO.101 D.1.1 853b 00</v>
      </c>
      <c r="U232" s="86"/>
      <c r="V232" s="86"/>
    </row>
    <row r="233" spans="1:22" s="84" customFormat="1" ht="22.5" x14ac:dyDescent="0.25">
      <c r="A233" s="112" t="s">
        <v>608</v>
      </c>
      <c r="B233" s="62" t="s">
        <v>122</v>
      </c>
      <c r="C233" s="62" t="s">
        <v>232</v>
      </c>
      <c r="D233" s="87"/>
      <c r="E233" s="87" t="s">
        <v>384</v>
      </c>
      <c r="F233" s="87" t="s">
        <v>157</v>
      </c>
      <c r="G233" s="87" t="s">
        <v>383</v>
      </c>
      <c r="H233" s="87" t="s">
        <v>67</v>
      </c>
      <c r="I233" s="102" t="s">
        <v>12</v>
      </c>
      <c r="J233" s="87" t="s">
        <v>1054</v>
      </c>
      <c r="K233" s="87" t="s">
        <v>13</v>
      </c>
      <c r="L233" s="138" t="s">
        <v>1056</v>
      </c>
      <c r="M233" s="87" t="s">
        <v>471</v>
      </c>
      <c r="N233" s="87" t="s">
        <v>650</v>
      </c>
      <c r="O233" s="51" t="str">
        <f t="shared" si="139"/>
        <v>MSKP_DPS_SO101_D11_853c_IDPODL-3NP4NP_00</v>
      </c>
      <c r="P233" s="140" t="str">
        <f t="shared" si="140"/>
        <v>SO101</v>
      </c>
      <c r="Q233" s="84" t="str">
        <f t="shared" si="141"/>
        <v>D11</v>
      </c>
      <c r="R233" s="84" t="str">
        <f t="shared" si="142"/>
        <v>MSKP_DPS_SO101_D11_853c_IDPODL-3NP4NP_00</v>
      </c>
      <c r="S233" s="85" t="s">
        <v>1058</v>
      </c>
      <c r="T233" s="86" t="str">
        <f t="shared" si="143"/>
        <v>MSKP DPS SO.101 D.1.1 853c 00</v>
      </c>
      <c r="U233" s="86"/>
      <c r="V233" s="86"/>
    </row>
    <row r="234" spans="1:22" s="84" customFormat="1" ht="22.5" x14ac:dyDescent="0.25">
      <c r="A234" s="112" t="s">
        <v>608</v>
      </c>
      <c r="B234" s="62" t="s">
        <v>122</v>
      </c>
      <c r="C234" s="62" t="s">
        <v>232</v>
      </c>
      <c r="D234" s="87"/>
      <c r="E234" s="87" t="s">
        <v>384</v>
      </c>
      <c r="F234" s="87" t="s">
        <v>157</v>
      </c>
      <c r="G234" s="87" t="s">
        <v>383</v>
      </c>
      <c r="H234" s="87" t="s">
        <v>67</v>
      </c>
      <c r="I234" s="102" t="s">
        <v>12</v>
      </c>
      <c r="J234" s="87" t="s">
        <v>1059</v>
      </c>
      <c r="K234" s="87" t="s">
        <v>13</v>
      </c>
      <c r="L234" s="138" t="s">
        <v>1065</v>
      </c>
      <c r="M234" s="87" t="s">
        <v>471</v>
      </c>
      <c r="N234" s="87" t="s">
        <v>650</v>
      </c>
      <c r="O234" s="51" t="str">
        <f t="shared" si="139"/>
        <v>MSKP_DPS_SO101_D11_854a_IDST-2NP5NP_00</v>
      </c>
      <c r="P234" s="140" t="str">
        <f t="shared" si="140"/>
        <v>SO101</v>
      </c>
      <c r="Q234" s="84" t="str">
        <f t="shared" si="141"/>
        <v>D11</v>
      </c>
      <c r="R234" s="84" t="str">
        <f t="shared" si="142"/>
        <v>MSKP_DPS_SO101_D11_854a_IDST-2NP5NP_00</v>
      </c>
      <c r="S234" s="85" t="s">
        <v>1076</v>
      </c>
      <c r="T234" s="86" t="str">
        <f t="shared" si="143"/>
        <v>MSKP DPS SO.101 D.1.1 854a 00</v>
      </c>
      <c r="U234" s="86"/>
      <c r="V234" s="86"/>
    </row>
    <row r="235" spans="1:22" s="84" customFormat="1" ht="22.5" x14ac:dyDescent="0.25">
      <c r="A235" s="112" t="s">
        <v>608</v>
      </c>
      <c r="B235" s="62" t="s">
        <v>122</v>
      </c>
      <c r="C235" s="62" t="s">
        <v>232</v>
      </c>
      <c r="D235" s="87"/>
      <c r="E235" s="87" t="s">
        <v>384</v>
      </c>
      <c r="F235" s="87" t="s">
        <v>157</v>
      </c>
      <c r="G235" s="87" t="s">
        <v>383</v>
      </c>
      <c r="H235" s="87" t="s">
        <v>67</v>
      </c>
      <c r="I235" s="102" t="s">
        <v>12</v>
      </c>
      <c r="J235" s="87" t="s">
        <v>1060</v>
      </c>
      <c r="K235" s="87" t="s">
        <v>13</v>
      </c>
      <c r="L235" s="138" t="s">
        <v>1066</v>
      </c>
      <c r="M235" s="87" t="s">
        <v>471</v>
      </c>
      <c r="N235" s="87" t="s">
        <v>650</v>
      </c>
      <c r="O235" s="51" t="str">
        <f t="shared" ref="O235:O239" si="144">SUBSTITUTE(R235,"-","",3)</f>
        <v>MSKP_DPS_SO101_D11_854b_IDPODHL-2NP5NP_00</v>
      </c>
      <c r="P235" s="140" t="str">
        <f t="shared" ref="P235:P239" si="145">SUBSTITUTE(H235,".",)</f>
        <v>SO101</v>
      </c>
      <c r="Q235" s="84" t="str">
        <f t="shared" ref="Q235:Q239" si="146">SUBSTITUTE(I235,".","")</f>
        <v>D11</v>
      </c>
      <c r="R235" s="84" t="str">
        <f t="shared" ref="R235:R239" si="147">CONCATENATE(F235,"_",G235,"_",P235,"_",Q235,"_",J235,"_",S235,"_",K235)</f>
        <v>MSKP_DPS_SO101_D11_854b_IDPODHL-2NP5NP_00</v>
      </c>
      <c r="S235" s="85" t="s">
        <v>1075</v>
      </c>
      <c r="T235" s="86" t="str">
        <f t="shared" ref="T235:T239" si="148">CONCATENATE(F235," ",G235," ",H235," ",I235," ",J235," ",K235)</f>
        <v>MSKP DPS SO.101 D.1.1 854b 00</v>
      </c>
      <c r="U235" s="86"/>
      <c r="V235" s="86"/>
    </row>
    <row r="236" spans="1:22" s="84" customFormat="1" ht="22.5" x14ac:dyDescent="0.25">
      <c r="A236" s="112" t="s">
        <v>608</v>
      </c>
      <c r="B236" s="62" t="s">
        <v>122</v>
      </c>
      <c r="C236" s="62" t="s">
        <v>232</v>
      </c>
      <c r="D236" s="87"/>
      <c r="E236" s="87" t="s">
        <v>384</v>
      </c>
      <c r="F236" s="87" t="s">
        <v>157</v>
      </c>
      <c r="G236" s="87" t="s">
        <v>383</v>
      </c>
      <c r="H236" s="87" t="s">
        <v>67</v>
      </c>
      <c r="I236" s="102" t="s">
        <v>12</v>
      </c>
      <c r="J236" s="87" t="s">
        <v>1061</v>
      </c>
      <c r="K236" s="87" t="s">
        <v>13</v>
      </c>
      <c r="L236" s="138" t="s">
        <v>1067</v>
      </c>
      <c r="M236" s="87" t="s">
        <v>471</v>
      </c>
      <c r="N236" s="87" t="s">
        <v>650</v>
      </c>
      <c r="O236" s="51" t="str">
        <f t="shared" si="144"/>
        <v>MSKP_DPS_SO101_D11_854c_IDPODL-2NP5NP_00</v>
      </c>
      <c r="P236" s="140" t="str">
        <f t="shared" si="145"/>
        <v>SO101</v>
      </c>
      <c r="Q236" s="84" t="str">
        <f t="shared" si="146"/>
        <v>D11</v>
      </c>
      <c r="R236" s="84" t="str">
        <f t="shared" si="147"/>
        <v>MSKP_DPS_SO101_D11_854c_IDPODL-2NP5NP_00</v>
      </c>
      <c r="S236" s="85" t="s">
        <v>1074</v>
      </c>
      <c r="T236" s="86" t="str">
        <f t="shared" si="148"/>
        <v>MSKP DPS SO.101 D.1.1 854c 00</v>
      </c>
      <c r="U236" s="86"/>
      <c r="V236" s="86"/>
    </row>
    <row r="237" spans="1:22" s="84" customFormat="1" ht="22.5" x14ac:dyDescent="0.25">
      <c r="A237" s="112" t="s">
        <v>608</v>
      </c>
      <c r="B237" s="62" t="s">
        <v>122</v>
      </c>
      <c r="C237" s="62" t="s">
        <v>232</v>
      </c>
      <c r="D237" s="87"/>
      <c r="E237" s="87" t="s">
        <v>384</v>
      </c>
      <c r="F237" s="87" t="s">
        <v>157</v>
      </c>
      <c r="G237" s="87" t="s">
        <v>383</v>
      </c>
      <c r="H237" s="87" t="s">
        <v>67</v>
      </c>
      <c r="I237" s="102" t="s">
        <v>12</v>
      </c>
      <c r="J237" s="87" t="s">
        <v>1062</v>
      </c>
      <c r="K237" s="87" t="s">
        <v>13</v>
      </c>
      <c r="L237" s="138" t="s">
        <v>1068</v>
      </c>
      <c r="M237" s="87" t="s">
        <v>471</v>
      </c>
      <c r="N237" s="87" t="s">
        <v>650</v>
      </c>
      <c r="O237" s="51" t="str">
        <f t="shared" si="144"/>
        <v>MSKP_DPS_SO101_D11_855a_IDST-1NP6NP_00</v>
      </c>
      <c r="P237" s="140" t="str">
        <f t="shared" si="145"/>
        <v>SO101</v>
      </c>
      <c r="Q237" s="84" t="str">
        <f t="shared" si="146"/>
        <v>D11</v>
      </c>
      <c r="R237" s="84" t="str">
        <f t="shared" si="147"/>
        <v>MSKP_DPS_SO101_D11_855a_IDST-1NP6NP_00</v>
      </c>
      <c r="S237" s="85" t="s">
        <v>1073</v>
      </c>
      <c r="T237" s="86" t="str">
        <f t="shared" si="148"/>
        <v>MSKP DPS SO.101 D.1.1 855a 00</v>
      </c>
      <c r="U237" s="86"/>
      <c r="V237" s="86"/>
    </row>
    <row r="238" spans="1:22" s="84" customFormat="1" ht="22.5" x14ac:dyDescent="0.25">
      <c r="A238" s="112" t="s">
        <v>608</v>
      </c>
      <c r="B238" s="62" t="s">
        <v>122</v>
      </c>
      <c r="C238" s="62" t="s">
        <v>232</v>
      </c>
      <c r="D238" s="87"/>
      <c r="E238" s="87" t="s">
        <v>384</v>
      </c>
      <c r="F238" s="87" t="s">
        <v>157</v>
      </c>
      <c r="G238" s="87" t="s">
        <v>383</v>
      </c>
      <c r="H238" s="87" t="s">
        <v>67</v>
      </c>
      <c r="I238" s="102" t="s">
        <v>12</v>
      </c>
      <c r="J238" s="87" t="s">
        <v>1063</v>
      </c>
      <c r="K238" s="87" t="s">
        <v>13</v>
      </c>
      <c r="L238" s="138" t="s">
        <v>1069</v>
      </c>
      <c r="M238" s="87" t="s">
        <v>471</v>
      </c>
      <c r="N238" s="87" t="s">
        <v>650</v>
      </c>
      <c r="O238" s="51" t="str">
        <f t="shared" si="144"/>
        <v>MSKP_DPS_SO101_D11_855b_IDPODHL-1NP6NP_00</v>
      </c>
      <c r="P238" s="140" t="str">
        <f t="shared" si="145"/>
        <v>SO101</v>
      </c>
      <c r="Q238" s="84" t="str">
        <f t="shared" si="146"/>
        <v>D11</v>
      </c>
      <c r="R238" s="84" t="str">
        <f t="shared" si="147"/>
        <v>MSKP_DPS_SO101_D11_855b_IDPODHL-1NP6NP_00</v>
      </c>
      <c r="S238" s="85" t="s">
        <v>1072</v>
      </c>
      <c r="T238" s="86" t="str">
        <f t="shared" si="148"/>
        <v>MSKP DPS SO.101 D.1.1 855b 00</v>
      </c>
      <c r="U238" s="86"/>
      <c r="V238" s="86"/>
    </row>
    <row r="239" spans="1:22" s="84" customFormat="1" ht="22.5" x14ac:dyDescent="0.25">
      <c r="A239" s="112" t="s">
        <v>608</v>
      </c>
      <c r="B239" s="62" t="s">
        <v>122</v>
      </c>
      <c r="C239" s="62" t="s">
        <v>232</v>
      </c>
      <c r="D239" s="87"/>
      <c r="E239" s="87" t="s">
        <v>384</v>
      </c>
      <c r="F239" s="87" t="s">
        <v>157</v>
      </c>
      <c r="G239" s="87" t="s">
        <v>383</v>
      </c>
      <c r="H239" s="87" t="s">
        <v>67</v>
      </c>
      <c r="I239" s="102" t="s">
        <v>12</v>
      </c>
      <c r="J239" s="87" t="s">
        <v>1064</v>
      </c>
      <c r="K239" s="87" t="s">
        <v>13</v>
      </c>
      <c r="L239" s="138" t="s">
        <v>1070</v>
      </c>
      <c r="M239" s="87" t="s">
        <v>471</v>
      </c>
      <c r="N239" s="87" t="s">
        <v>650</v>
      </c>
      <c r="O239" s="51" t="str">
        <f t="shared" si="144"/>
        <v>MSKP_DPS_SO101_D11_855c_IDPODL-1NP6NP_00</v>
      </c>
      <c r="P239" s="140" t="str">
        <f t="shared" si="145"/>
        <v>SO101</v>
      </c>
      <c r="Q239" s="84" t="str">
        <f t="shared" si="146"/>
        <v>D11</v>
      </c>
      <c r="R239" s="84" t="str">
        <f t="shared" si="147"/>
        <v>MSKP_DPS_SO101_D11_855c_IDPODL-1NP6NP_00</v>
      </c>
      <c r="S239" s="85" t="s">
        <v>1071</v>
      </c>
      <c r="T239" s="86" t="str">
        <f t="shared" si="148"/>
        <v>MSKP DPS SO.101 D.1.1 855c 00</v>
      </c>
      <c r="U239" s="86"/>
      <c r="V239" s="86"/>
    </row>
    <row r="240" spans="1:22" s="84" customFormat="1" ht="22.5" x14ac:dyDescent="0.25">
      <c r="A240" s="112" t="s">
        <v>608</v>
      </c>
      <c r="B240" s="62" t="s">
        <v>122</v>
      </c>
      <c r="C240" s="62" t="s">
        <v>232</v>
      </c>
      <c r="D240" s="87"/>
      <c r="E240" s="87" t="s">
        <v>384</v>
      </c>
      <c r="F240" s="87" t="s">
        <v>157</v>
      </c>
      <c r="G240" s="87" t="s">
        <v>383</v>
      </c>
      <c r="H240" s="87" t="s">
        <v>67</v>
      </c>
      <c r="I240" s="102" t="s">
        <v>12</v>
      </c>
      <c r="J240" s="87" t="s">
        <v>2261</v>
      </c>
      <c r="K240" s="87" t="s">
        <v>13</v>
      </c>
      <c r="L240" s="138" t="s">
        <v>2262</v>
      </c>
      <c r="M240" s="87" t="s">
        <v>471</v>
      </c>
      <c r="N240" s="87" t="s">
        <v>650</v>
      </c>
      <c r="O240" s="51" t="str">
        <f t="shared" ref="O240" si="149">SUBSTITUTE(R240,"-","",3)</f>
        <v>MSKP_DPS_SO101_D11_856_IDSTR-1NP6NP_00</v>
      </c>
      <c r="P240" s="140" t="str">
        <f t="shared" ref="P240" si="150">SUBSTITUTE(H240,".",)</f>
        <v>SO101</v>
      </c>
      <c r="Q240" s="84" t="str">
        <f t="shared" ref="Q240" si="151">SUBSTITUTE(I240,".","")</f>
        <v>D11</v>
      </c>
      <c r="R240" s="84" t="str">
        <f t="shared" ref="R240" si="152">CONCATENATE(F240,"_",G240,"_",P240,"_",Q240,"_",J240,"_",S240,"_",K240)</f>
        <v>MSKP_DPS_SO101_D11_856_IDSTR-1NP6NP_00</v>
      </c>
      <c r="S240" s="85" t="s">
        <v>2308</v>
      </c>
      <c r="T240" s="86" t="str">
        <f t="shared" ref="T240" si="153">CONCATENATE(F240," ",G240," ",H240," ",I240," ",J240," ",K240)</f>
        <v>MSKP DPS SO.101 D.1.1 856 00</v>
      </c>
      <c r="U240" s="86"/>
      <c r="V240" s="86"/>
    </row>
    <row r="241" spans="1:22" s="84" customFormat="1" x14ac:dyDescent="0.25">
      <c r="A241" s="112" t="s">
        <v>608</v>
      </c>
      <c r="B241" s="62" t="s">
        <v>115</v>
      </c>
      <c r="C241" s="62" t="s">
        <v>232</v>
      </c>
      <c r="D241" s="87"/>
      <c r="E241" s="87" t="s">
        <v>384</v>
      </c>
      <c r="F241" s="99"/>
      <c r="G241" s="99"/>
      <c r="H241" s="99"/>
      <c r="I241" s="130"/>
      <c r="J241" s="99"/>
      <c r="K241" s="99"/>
      <c r="L241" s="131"/>
      <c r="M241" s="99"/>
      <c r="N241" s="99"/>
      <c r="O241" s="132"/>
      <c r="P241" s="140" t="str">
        <f>SUBSTITUTE(H241,".","-")</f>
        <v/>
      </c>
      <c r="Q241" s="84" t="str">
        <f>SUBSTITUTE(I241,".","-")</f>
        <v/>
      </c>
      <c r="R241" s="84" t="str">
        <f t="shared" si="115"/>
        <v>______</v>
      </c>
      <c r="S241" s="70"/>
      <c r="T241" s="86" t="str">
        <f t="shared" ref="T241:T353" si="154">CONCATENATE(F241," ",G241," ",H241," ",I241," ",J241," ",K241)</f>
        <v xml:space="preserve">     </v>
      </c>
      <c r="U241" s="86"/>
      <c r="V241" s="86"/>
    </row>
    <row r="242" spans="1:22" s="64" customFormat="1" ht="22.5" x14ac:dyDescent="0.25">
      <c r="A242" s="114" t="s">
        <v>967</v>
      </c>
      <c r="B242" s="81" t="s">
        <v>120</v>
      </c>
      <c r="C242" s="81" t="s">
        <v>232</v>
      </c>
      <c r="D242" s="110"/>
      <c r="E242" s="87" t="s">
        <v>384</v>
      </c>
      <c r="F242" s="94"/>
      <c r="G242" s="94"/>
      <c r="H242" s="94"/>
      <c r="I242" s="96" t="s">
        <v>309</v>
      </c>
      <c r="J242" s="94"/>
      <c r="K242" s="94"/>
      <c r="L242" s="126" t="s">
        <v>151</v>
      </c>
      <c r="M242" s="97"/>
      <c r="N242" s="97"/>
      <c r="O242" s="50"/>
      <c r="P242" s="98" t="str">
        <f>SUBSTITUTE(H242,".","-")</f>
        <v/>
      </c>
      <c r="Q242" s="64" t="str">
        <f t="shared" ref="Q242:Q353" si="155">SUBSTITUTE(I242,".","")</f>
        <v>D12a</v>
      </c>
      <c r="R242" s="64" t="str">
        <f t="shared" si="115"/>
        <v>___D12a___</v>
      </c>
      <c r="S242" s="63"/>
      <c r="T242" s="64" t="str">
        <f t="shared" si="154"/>
        <v xml:space="preserve">   D.1.2.a  </v>
      </c>
    </row>
    <row r="243" spans="1:22" s="145" customFormat="1" x14ac:dyDescent="0.25">
      <c r="A243" s="113" t="s">
        <v>967</v>
      </c>
      <c r="B243" s="62" t="s">
        <v>121</v>
      </c>
      <c r="C243" s="62" t="s">
        <v>232</v>
      </c>
      <c r="D243" s="87"/>
      <c r="E243" s="87" t="s">
        <v>384</v>
      </c>
      <c r="F243" s="87" t="s">
        <v>157</v>
      </c>
      <c r="G243" s="87" t="s">
        <v>383</v>
      </c>
      <c r="H243" s="87" t="s">
        <v>67</v>
      </c>
      <c r="I243" s="141" t="s">
        <v>309</v>
      </c>
      <c r="J243" s="87"/>
      <c r="K243" s="87"/>
      <c r="L243" s="103" t="s">
        <v>905</v>
      </c>
      <c r="M243" s="87"/>
      <c r="N243" s="87"/>
      <c r="O243" s="51"/>
      <c r="P243" s="142" t="str">
        <f t="shared" ref="P243:P306" si="156">SUBSTITUTE(H243,".",)</f>
        <v>SO101</v>
      </c>
      <c r="Q243" s="143" t="str">
        <f t="shared" si="155"/>
        <v>D12a</v>
      </c>
      <c r="R243" s="143" t="str">
        <f t="shared" si="115"/>
        <v>MSKP_DPS_SO101_D12a___</v>
      </c>
      <c r="S243" s="144"/>
      <c r="T243" s="143" t="str">
        <f t="shared" si="154"/>
        <v xml:space="preserve">MSKP DPS SO.101 D.1.2.a  </v>
      </c>
    </row>
    <row r="244" spans="1:22" s="145" customFormat="1" ht="22.5" x14ac:dyDescent="0.25">
      <c r="A244" s="113" t="s">
        <v>967</v>
      </c>
      <c r="B244" s="62" t="s">
        <v>122</v>
      </c>
      <c r="C244" s="62" t="s">
        <v>232</v>
      </c>
      <c r="D244" s="87"/>
      <c r="E244" s="87" t="s">
        <v>384</v>
      </c>
      <c r="F244" s="87" t="s">
        <v>157</v>
      </c>
      <c r="G244" s="87" t="s">
        <v>383</v>
      </c>
      <c r="H244" s="87" t="s">
        <v>67</v>
      </c>
      <c r="I244" s="141" t="s">
        <v>309</v>
      </c>
      <c r="J244" s="87" t="s">
        <v>78</v>
      </c>
      <c r="K244" s="87" t="s">
        <v>13</v>
      </c>
      <c r="L244" s="138" t="s">
        <v>906</v>
      </c>
      <c r="M244" s="87" t="s">
        <v>471</v>
      </c>
      <c r="N244" s="87" t="s">
        <v>40</v>
      </c>
      <c r="O244" s="51" t="str">
        <f>SUBSTITUTE(R244,"-","",3)</f>
        <v>MSKP_DPS_SO101_D12a_101_TZ_00</v>
      </c>
      <c r="P244" s="142" t="str">
        <f t="shared" si="156"/>
        <v>SO101</v>
      </c>
      <c r="Q244" s="143" t="str">
        <f t="shared" si="155"/>
        <v>D12a</v>
      </c>
      <c r="R244" s="143" t="str">
        <f t="shared" si="115"/>
        <v>MSKP_DPS_SO101_D12a_101_TZ_00</v>
      </c>
      <c r="S244" s="144" t="s">
        <v>15</v>
      </c>
      <c r="T244" s="143" t="str">
        <f t="shared" si="154"/>
        <v>MSKP DPS SO.101 D.1.2.a 101 00</v>
      </c>
    </row>
    <row r="245" spans="1:22" s="145" customFormat="1" ht="22.5" x14ac:dyDescent="0.25">
      <c r="A245" s="113" t="s">
        <v>967</v>
      </c>
      <c r="B245" s="62" t="s">
        <v>122</v>
      </c>
      <c r="C245" s="62" t="s">
        <v>232</v>
      </c>
      <c r="D245" s="87"/>
      <c r="E245" s="87" t="s">
        <v>384</v>
      </c>
      <c r="F245" s="87" t="s">
        <v>157</v>
      </c>
      <c r="G245" s="87" t="s">
        <v>383</v>
      </c>
      <c r="H245" s="87" t="s">
        <v>67</v>
      </c>
      <c r="I245" s="141" t="s">
        <v>309</v>
      </c>
      <c r="J245" s="87" t="s">
        <v>100</v>
      </c>
      <c r="K245" s="87" t="s">
        <v>13</v>
      </c>
      <c r="L245" s="138" t="s">
        <v>1546</v>
      </c>
      <c r="M245" s="87" t="s">
        <v>471</v>
      </c>
      <c r="N245" s="87" t="s">
        <v>40</v>
      </c>
      <c r="O245" s="51" t="str">
        <f t="shared" ref="O245" si="157">SUBSTITUTE(R245,"-","",3)</f>
        <v>MSKP_DPS_SO101_D12a_102_SV_00</v>
      </c>
      <c r="P245" s="142" t="str">
        <f t="shared" si="156"/>
        <v>SO101</v>
      </c>
      <c r="Q245" s="143" t="str">
        <f t="shared" si="155"/>
        <v>D12a</v>
      </c>
      <c r="R245" s="143" t="str">
        <f t="shared" si="115"/>
        <v>MSKP_DPS_SO101_D12a_102_SV_00</v>
      </c>
      <c r="S245" s="144" t="s">
        <v>205</v>
      </c>
      <c r="T245" s="143" t="str">
        <f t="shared" si="154"/>
        <v>MSKP DPS SO.101 D.1.2.a 102 00</v>
      </c>
    </row>
    <row r="246" spans="1:22" s="145" customFormat="1" x14ac:dyDescent="0.25">
      <c r="A246" s="113" t="s">
        <v>967</v>
      </c>
      <c r="B246" s="62" t="s">
        <v>121</v>
      </c>
      <c r="C246" s="62" t="s">
        <v>232</v>
      </c>
      <c r="D246" s="87"/>
      <c r="E246" s="87" t="s">
        <v>384</v>
      </c>
      <c r="F246" s="87" t="s">
        <v>157</v>
      </c>
      <c r="G246" s="87" t="s">
        <v>383</v>
      </c>
      <c r="H246" s="87" t="s">
        <v>67</v>
      </c>
      <c r="I246" s="141" t="s">
        <v>309</v>
      </c>
      <c r="J246" s="87"/>
      <c r="K246" s="87"/>
      <c r="L246" s="103" t="s">
        <v>31</v>
      </c>
      <c r="M246" s="87"/>
      <c r="N246" s="87"/>
      <c r="O246" s="51"/>
      <c r="P246" s="142" t="str">
        <f t="shared" si="156"/>
        <v>SO101</v>
      </c>
      <c r="Q246" s="143" t="str">
        <f t="shared" si="155"/>
        <v>D12a</v>
      </c>
      <c r="R246" s="143" t="str">
        <f t="shared" si="115"/>
        <v>MSKP_DPS_SO101_D12a___</v>
      </c>
      <c r="S246" s="144"/>
      <c r="T246" s="143" t="str">
        <f t="shared" si="154"/>
        <v xml:space="preserve">MSKP DPS SO.101 D.1.2.a  </v>
      </c>
    </row>
    <row r="247" spans="1:22" s="145" customFormat="1" ht="22.5" x14ac:dyDescent="0.25">
      <c r="A247" s="113" t="s">
        <v>967</v>
      </c>
      <c r="B247" s="62" t="s">
        <v>122</v>
      </c>
      <c r="C247" s="62" t="s">
        <v>232</v>
      </c>
      <c r="D247" s="87"/>
      <c r="E247" s="87" t="s">
        <v>384</v>
      </c>
      <c r="F247" s="87" t="s">
        <v>157</v>
      </c>
      <c r="G247" s="87" t="s">
        <v>383</v>
      </c>
      <c r="H247" s="87" t="s">
        <v>67</v>
      </c>
      <c r="I247" s="141" t="s">
        <v>309</v>
      </c>
      <c r="J247" s="87" t="s">
        <v>147</v>
      </c>
      <c r="K247" s="87" t="s">
        <v>13</v>
      </c>
      <c r="L247" s="138" t="s">
        <v>907</v>
      </c>
      <c r="M247" s="87" t="s">
        <v>471</v>
      </c>
      <c r="N247" s="87" t="s">
        <v>110</v>
      </c>
      <c r="O247" s="51" t="str">
        <f t="shared" ref="O247:O328" si="158">SUBSTITUTE(R247,"-","",3)</f>
        <v>MSKP_DPS_SO101_D12a_198_VÝKRES TVARU A SKLADBY ZD_00</v>
      </c>
      <c r="P247" s="142" t="str">
        <f t="shared" si="156"/>
        <v>SO101</v>
      </c>
      <c r="Q247" s="143" t="str">
        <f t="shared" si="155"/>
        <v>D12a</v>
      </c>
      <c r="R247" s="143" t="str">
        <f t="shared" si="115"/>
        <v>MSKP_DPS_SO101_D12a_198_VÝKRES TVARU A SKLADBY ZD_00</v>
      </c>
      <c r="S247" s="144" t="s">
        <v>908</v>
      </c>
      <c r="T247" s="143" t="str">
        <f t="shared" si="154"/>
        <v>MSKP DPS SO.101 D.1.2.a 198 00</v>
      </c>
    </row>
    <row r="248" spans="1:22" s="145" customFormat="1" ht="22.5" x14ac:dyDescent="0.25">
      <c r="A248" s="113" t="s">
        <v>967</v>
      </c>
      <c r="B248" s="62" t="s">
        <v>122</v>
      </c>
      <c r="C248" s="62" t="s">
        <v>232</v>
      </c>
      <c r="D248" s="87"/>
      <c r="E248" s="87" t="s">
        <v>384</v>
      </c>
      <c r="F248" s="87" t="s">
        <v>157</v>
      </c>
      <c r="G248" s="87" t="s">
        <v>383</v>
      </c>
      <c r="H248" s="87" t="s">
        <v>67</v>
      </c>
      <c r="I248" s="141" t="s">
        <v>309</v>
      </c>
      <c r="J248" s="87" t="s">
        <v>451</v>
      </c>
      <c r="K248" s="87" t="s">
        <v>13</v>
      </c>
      <c r="L248" s="138" t="s">
        <v>909</v>
      </c>
      <c r="M248" s="87" t="s">
        <v>471</v>
      </c>
      <c r="N248" s="87" t="s">
        <v>175</v>
      </c>
      <c r="O248" s="51" t="str">
        <f t="shared" si="158"/>
        <v>MSKP_DPS_SO101_D12a_198a_VÝKRES TVARU A SKLADBY ZD_00</v>
      </c>
      <c r="P248" s="142" t="str">
        <f t="shared" si="156"/>
        <v>SO101</v>
      </c>
      <c r="Q248" s="143" t="str">
        <f t="shared" si="155"/>
        <v>D12a</v>
      </c>
      <c r="R248" s="143" t="str">
        <f t="shared" si="115"/>
        <v>MSKP_DPS_SO101_D12a_198a_VÝKRES TVARU A SKLADBY ZD_00</v>
      </c>
      <c r="S248" s="144" t="s">
        <v>908</v>
      </c>
      <c r="T248" s="143" t="str">
        <f t="shared" si="154"/>
        <v>MSKP DPS SO.101 D.1.2.a 198a 00</v>
      </c>
    </row>
    <row r="249" spans="1:22" s="145" customFormat="1" ht="33.75" x14ac:dyDescent="0.25">
      <c r="A249" s="113" t="s">
        <v>967</v>
      </c>
      <c r="B249" s="62" t="s">
        <v>122</v>
      </c>
      <c r="C249" s="62" t="s">
        <v>232</v>
      </c>
      <c r="D249" s="87"/>
      <c r="E249" s="87" t="s">
        <v>384</v>
      </c>
      <c r="F249" s="87" t="s">
        <v>157</v>
      </c>
      <c r="G249" s="87" t="s">
        <v>383</v>
      </c>
      <c r="H249" s="87" t="s">
        <v>67</v>
      </c>
      <c r="I249" s="141" t="s">
        <v>309</v>
      </c>
      <c r="J249" s="87" t="s">
        <v>452</v>
      </c>
      <c r="K249" s="87" t="s">
        <v>13</v>
      </c>
      <c r="L249" s="138" t="s">
        <v>910</v>
      </c>
      <c r="M249" s="87" t="s">
        <v>471</v>
      </c>
      <c r="N249" s="87" t="s">
        <v>175</v>
      </c>
      <c r="O249" s="51" t="str">
        <f t="shared" si="158"/>
        <v>MSKP_DPS_SO101_D12a_198b_VÝKRES TVARU  A SKLADBY ZD - SEKCE 2_00</v>
      </c>
      <c r="P249" s="142" t="str">
        <f t="shared" si="156"/>
        <v>SO101</v>
      </c>
      <c r="Q249" s="143" t="str">
        <f t="shared" si="155"/>
        <v>D12a</v>
      </c>
      <c r="R249" s="143" t="str">
        <f t="shared" si="115"/>
        <v>MSKP_DPS_SO101_D12a_198b_VÝKRES TVARU  A SKLADBY ZD - SEKCE 2_00</v>
      </c>
      <c r="S249" s="144" t="s">
        <v>911</v>
      </c>
      <c r="T249" s="143" t="str">
        <f t="shared" si="154"/>
        <v>MSKP DPS SO.101 D.1.2.a 198b 00</v>
      </c>
    </row>
    <row r="250" spans="1:22" s="145" customFormat="1" ht="22.5" x14ac:dyDescent="0.25">
      <c r="A250" s="113" t="s">
        <v>967</v>
      </c>
      <c r="B250" s="62" t="s">
        <v>122</v>
      </c>
      <c r="C250" s="62" t="s">
        <v>232</v>
      </c>
      <c r="D250" s="87"/>
      <c r="E250" s="87" t="s">
        <v>384</v>
      </c>
      <c r="F250" s="87" t="s">
        <v>157</v>
      </c>
      <c r="G250" s="87" t="s">
        <v>383</v>
      </c>
      <c r="H250" s="87" t="s">
        <v>67</v>
      </c>
      <c r="I250" s="141" t="s">
        <v>309</v>
      </c>
      <c r="J250" s="87" t="s">
        <v>79</v>
      </c>
      <c r="K250" s="87" t="s">
        <v>13</v>
      </c>
      <c r="L250" s="138" t="s">
        <v>912</v>
      </c>
      <c r="M250" s="87" t="s">
        <v>471</v>
      </c>
      <c r="N250" s="87" t="s">
        <v>110</v>
      </c>
      <c r="O250" s="51" t="str">
        <f t="shared" si="158"/>
        <v>MSKP_DPS_SO101_D12a_199_VÝKRES TVARU A SKLADBY 1PP_00</v>
      </c>
      <c r="P250" s="142" t="str">
        <f t="shared" si="156"/>
        <v>SO101</v>
      </c>
      <c r="Q250" s="143" t="str">
        <f t="shared" si="155"/>
        <v>D12a</v>
      </c>
      <c r="R250" s="143" t="str">
        <f t="shared" si="115"/>
        <v>MSKP_DPS_SO101_D12a_199_VÝKRES TVARU A SKLADBY 1PP_00</v>
      </c>
      <c r="S250" s="144" t="s">
        <v>913</v>
      </c>
      <c r="T250" s="143" t="str">
        <f t="shared" si="154"/>
        <v>MSKP DPS SO.101 D.1.2.a 199 00</v>
      </c>
    </row>
    <row r="251" spans="1:22" s="145" customFormat="1" ht="33.75" x14ac:dyDescent="0.25">
      <c r="A251" s="113" t="s">
        <v>967</v>
      </c>
      <c r="B251" s="62" t="s">
        <v>122</v>
      </c>
      <c r="C251" s="62" t="s">
        <v>232</v>
      </c>
      <c r="D251" s="87"/>
      <c r="E251" s="87" t="s">
        <v>384</v>
      </c>
      <c r="F251" s="87" t="s">
        <v>157</v>
      </c>
      <c r="G251" s="87" t="s">
        <v>383</v>
      </c>
      <c r="H251" s="87" t="s">
        <v>67</v>
      </c>
      <c r="I251" s="141" t="s">
        <v>309</v>
      </c>
      <c r="J251" s="87" t="s">
        <v>199</v>
      </c>
      <c r="K251" s="87" t="s">
        <v>13</v>
      </c>
      <c r="L251" s="138" t="s">
        <v>914</v>
      </c>
      <c r="M251" s="87" t="s">
        <v>471</v>
      </c>
      <c r="N251" s="87" t="s">
        <v>175</v>
      </c>
      <c r="O251" s="51" t="str">
        <f t="shared" si="158"/>
        <v>MSKP_DPS_SO101_D12a_199a_VÝKRES TVARU  A SKLADBY 1PP - SEKCE 1_00</v>
      </c>
      <c r="P251" s="142" t="str">
        <f t="shared" si="156"/>
        <v>SO101</v>
      </c>
      <c r="Q251" s="143" t="str">
        <f t="shared" si="155"/>
        <v>D12a</v>
      </c>
      <c r="R251" s="143" t="str">
        <f t="shared" si="115"/>
        <v>MSKP_DPS_SO101_D12a_199a_VÝKRES TVARU  A SKLADBY 1PP - SEKCE 1_00</v>
      </c>
      <c r="S251" s="144" t="s">
        <v>915</v>
      </c>
      <c r="T251" s="143" t="str">
        <f t="shared" si="154"/>
        <v>MSKP DPS SO.101 D.1.2.a 199a 00</v>
      </c>
    </row>
    <row r="252" spans="1:22" s="145" customFormat="1" ht="33.75" x14ac:dyDescent="0.25">
      <c r="A252" s="113" t="s">
        <v>967</v>
      </c>
      <c r="B252" s="62" t="s">
        <v>122</v>
      </c>
      <c r="C252" s="62" t="s">
        <v>232</v>
      </c>
      <c r="D252" s="87"/>
      <c r="E252" s="87" t="s">
        <v>384</v>
      </c>
      <c r="F252" s="87" t="s">
        <v>157</v>
      </c>
      <c r="G252" s="87" t="s">
        <v>383</v>
      </c>
      <c r="H252" s="87" t="s">
        <v>67</v>
      </c>
      <c r="I252" s="141" t="s">
        <v>309</v>
      </c>
      <c r="J252" s="87" t="s">
        <v>200</v>
      </c>
      <c r="K252" s="87" t="s">
        <v>13</v>
      </c>
      <c r="L252" s="138" t="s">
        <v>916</v>
      </c>
      <c r="M252" s="87" t="s">
        <v>471</v>
      </c>
      <c r="N252" s="87" t="s">
        <v>175</v>
      </c>
      <c r="O252" s="51" t="str">
        <f t="shared" si="158"/>
        <v>MSKP_DPS_SO101_D12a_199b_VÝKRES TVARU  A SKLADBY 1PP - SEKCE 2_00</v>
      </c>
      <c r="P252" s="142" t="str">
        <f t="shared" si="156"/>
        <v>SO101</v>
      </c>
      <c r="Q252" s="143" t="str">
        <f t="shared" si="155"/>
        <v>D12a</v>
      </c>
      <c r="R252" s="143" t="str">
        <f t="shared" si="115"/>
        <v>MSKP_DPS_SO101_D12a_199b_VÝKRES TVARU  A SKLADBY 1PP - SEKCE 2_00</v>
      </c>
      <c r="S252" s="144" t="s">
        <v>917</v>
      </c>
      <c r="T252" s="143" t="str">
        <f t="shared" si="154"/>
        <v>MSKP DPS SO.101 D.1.2.a 199b 00</v>
      </c>
    </row>
    <row r="253" spans="1:22" s="145" customFormat="1" ht="22.5" x14ac:dyDescent="0.25">
      <c r="A253" s="113" t="s">
        <v>967</v>
      </c>
      <c r="B253" s="62" t="s">
        <v>122</v>
      </c>
      <c r="C253" s="62" t="s">
        <v>232</v>
      </c>
      <c r="D253" s="87"/>
      <c r="E253" s="87" t="s">
        <v>384</v>
      </c>
      <c r="F253" s="87" t="s">
        <v>157</v>
      </c>
      <c r="G253" s="87" t="s">
        <v>383</v>
      </c>
      <c r="H253" s="87" t="s">
        <v>67</v>
      </c>
      <c r="I253" s="141" t="s">
        <v>309</v>
      </c>
      <c r="J253" s="87" t="s">
        <v>146</v>
      </c>
      <c r="K253" s="87" t="s">
        <v>13</v>
      </c>
      <c r="L253" s="138" t="s">
        <v>918</v>
      </c>
      <c r="M253" s="87" t="s">
        <v>471</v>
      </c>
      <c r="N253" s="87" t="s">
        <v>110</v>
      </c>
      <c r="O253" s="51" t="str">
        <f t="shared" si="158"/>
        <v>MSKP_DPS_SO101_D12a_200_VÝKRES TVARU A SKLADBY 1PPm_00</v>
      </c>
      <c r="P253" s="142" t="str">
        <f t="shared" si="156"/>
        <v>SO101</v>
      </c>
      <c r="Q253" s="143" t="str">
        <f t="shared" si="155"/>
        <v>D12a</v>
      </c>
      <c r="R253" s="143" t="str">
        <f t="shared" si="115"/>
        <v>MSKP_DPS_SO101_D12a_200_VÝKRES TVARU A SKLADBY 1PPm_00</v>
      </c>
      <c r="S253" s="144" t="s">
        <v>919</v>
      </c>
      <c r="T253" s="143" t="str">
        <f t="shared" si="154"/>
        <v>MSKP DPS SO.101 D.1.2.a 200 00</v>
      </c>
    </row>
    <row r="254" spans="1:22" s="145" customFormat="1" ht="33.75" x14ac:dyDescent="0.25">
      <c r="A254" s="113" t="s">
        <v>967</v>
      </c>
      <c r="B254" s="62" t="s">
        <v>122</v>
      </c>
      <c r="C254" s="62" t="s">
        <v>232</v>
      </c>
      <c r="D254" s="87"/>
      <c r="E254" s="87" t="s">
        <v>384</v>
      </c>
      <c r="F254" s="87" t="s">
        <v>157</v>
      </c>
      <c r="G254" s="87" t="s">
        <v>383</v>
      </c>
      <c r="H254" s="87" t="s">
        <v>67</v>
      </c>
      <c r="I254" s="141" t="s">
        <v>309</v>
      </c>
      <c r="J254" s="87" t="s">
        <v>449</v>
      </c>
      <c r="K254" s="87" t="s">
        <v>13</v>
      </c>
      <c r="L254" s="138" t="s">
        <v>920</v>
      </c>
      <c r="M254" s="87" t="s">
        <v>471</v>
      </c>
      <c r="N254" s="87" t="s">
        <v>175</v>
      </c>
      <c r="O254" s="51" t="str">
        <f t="shared" si="158"/>
        <v>MSKP_DPS_SO101_D12a_200a_VÝKRES TVARU  A SKLADBY 1PPm - SEKCE 1_00</v>
      </c>
      <c r="P254" s="142" t="str">
        <f t="shared" si="156"/>
        <v>SO101</v>
      </c>
      <c r="Q254" s="143" t="str">
        <f t="shared" si="155"/>
        <v>D12a</v>
      </c>
      <c r="R254" s="143" t="str">
        <f t="shared" si="115"/>
        <v>MSKP_DPS_SO101_D12a_200a_VÝKRES TVARU  A SKLADBY 1PPm - SEKCE 1_00</v>
      </c>
      <c r="S254" s="144" t="s">
        <v>921</v>
      </c>
      <c r="T254" s="143" t="str">
        <f t="shared" si="154"/>
        <v>MSKP DPS SO.101 D.1.2.a 200a 00</v>
      </c>
    </row>
    <row r="255" spans="1:22" s="145" customFormat="1" ht="33.75" x14ac:dyDescent="0.25">
      <c r="A255" s="113" t="s">
        <v>967</v>
      </c>
      <c r="B255" s="62" t="s">
        <v>122</v>
      </c>
      <c r="C255" s="62" t="s">
        <v>232</v>
      </c>
      <c r="D255" s="87"/>
      <c r="E255" s="87" t="s">
        <v>384</v>
      </c>
      <c r="F255" s="87" t="s">
        <v>157</v>
      </c>
      <c r="G255" s="87" t="s">
        <v>383</v>
      </c>
      <c r="H255" s="87" t="s">
        <v>67</v>
      </c>
      <c r="I255" s="141" t="s">
        <v>309</v>
      </c>
      <c r="J255" s="87" t="s">
        <v>450</v>
      </c>
      <c r="K255" s="87" t="s">
        <v>13</v>
      </c>
      <c r="L255" s="138" t="s">
        <v>922</v>
      </c>
      <c r="M255" s="87" t="s">
        <v>471</v>
      </c>
      <c r="N255" s="87" t="s">
        <v>175</v>
      </c>
      <c r="O255" s="51" t="str">
        <f t="shared" si="158"/>
        <v>MSKP_DPS_SO101_D12a_200b_VÝKRES TVARU A SKLADBY 1PPm - SEKCE 2_00</v>
      </c>
      <c r="P255" s="142" t="str">
        <f t="shared" si="156"/>
        <v>SO101</v>
      </c>
      <c r="Q255" s="143" t="str">
        <f t="shared" si="155"/>
        <v>D12a</v>
      </c>
      <c r="R255" s="143" t="str">
        <f t="shared" si="115"/>
        <v>MSKP_DPS_SO101_D12a_200b_VÝKRES TVARU A SKLADBY 1PPm - SEKCE 2_00</v>
      </c>
      <c r="S255" s="144" t="s">
        <v>923</v>
      </c>
      <c r="T255" s="143" t="str">
        <f t="shared" si="154"/>
        <v>MSKP DPS SO.101 D.1.2.a 200b 00</v>
      </c>
    </row>
    <row r="256" spans="1:22" s="145" customFormat="1" ht="22.5" x14ac:dyDescent="0.25">
      <c r="A256" s="113" t="s">
        <v>967</v>
      </c>
      <c r="B256" s="62" t="s">
        <v>122</v>
      </c>
      <c r="C256" s="62" t="s">
        <v>232</v>
      </c>
      <c r="D256" s="87"/>
      <c r="E256" s="87" t="s">
        <v>384</v>
      </c>
      <c r="F256" s="87" t="s">
        <v>157</v>
      </c>
      <c r="G256" s="87" t="s">
        <v>383</v>
      </c>
      <c r="H256" s="87" t="s">
        <v>67</v>
      </c>
      <c r="I256" s="141" t="s">
        <v>309</v>
      </c>
      <c r="J256" s="87" t="s">
        <v>80</v>
      </c>
      <c r="K256" s="87" t="s">
        <v>13</v>
      </c>
      <c r="L256" s="138" t="s">
        <v>924</v>
      </c>
      <c r="M256" s="87" t="s">
        <v>471</v>
      </c>
      <c r="N256" s="87" t="s">
        <v>110</v>
      </c>
      <c r="O256" s="51" t="str">
        <f t="shared" si="158"/>
        <v>MSKP_DPS_SO101_D12a_201_VÝKRES TVARU  A SKLADBY 1NP_00</v>
      </c>
      <c r="P256" s="142" t="str">
        <f t="shared" si="156"/>
        <v>SO101</v>
      </c>
      <c r="Q256" s="143" t="str">
        <f t="shared" si="155"/>
        <v>D12a</v>
      </c>
      <c r="R256" s="143" t="str">
        <f t="shared" si="115"/>
        <v>MSKP_DPS_SO101_D12a_201_VÝKRES TVARU  A SKLADBY 1NP_00</v>
      </c>
      <c r="S256" s="144" t="s">
        <v>925</v>
      </c>
      <c r="T256" s="143" t="str">
        <f t="shared" si="154"/>
        <v>MSKP DPS SO.101 D.1.2.a 201 00</v>
      </c>
    </row>
    <row r="257" spans="1:20" s="145" customFormat="1" ht="33.75" x14ac:dyDescent="0.25">
      <c r="A257" s="113" t="s">
        <v>967</v>
      </c>
      <c r="B257" s="62" t="s">
        <v>122</v>
      </c>
      <c r="C257" s="62" t="s">
        <v>232</v>
      </c>
      <c r="D257" s="87"/>
      <c r="E257" s="87" t="s">
        <v>384</v>
      </c>
      <c r="F257" s="87" t="s">
        <v>157</v>
      </c>
      <c r="G257" s="87" t="s">
        <v>383</v>
      </c>
      <c r="H257" s="87" t="s">
        <v>67</v>
      </c>
      <c r="I257" s="141" t="s">
        <v>309</v>
      </c>
      <c r="J257" s="87" t="s">
        <v>180</v>
      </c>
      <c r="K257" s="87" t="s">
        <v>13</v>
      </c>
      <c r="L257" s="138" t="s">
        <v>926</v>
      </c>
      <c r="M257" s="87" t="s">
        <v>471</v>
      </c>
      <c r="N257" s="87" t="s">
        <v>175</v>
      </c>
      <c r="O257" s="51" t="str">
        <f t="shared" si="158"/>
        <v>MSKP_DPS_SO101_D12a_201a_VÝKRES TVARU  A SKLADBY 1NP - SEKCE 1_00</v>
      </c>
      <c r="P257" s="142" t="str">
        <f t="shared" si="156"/>
        <v>SO101</v>
      </c>
      <c r="Q257" s="143" t="str">
        <f t="shared" si="155"/>
        <v>D12a</v>
      </c>
      <c r="R257" s="143" t="str">
        <f t="shared" si="115"/>
        <v>MSKP_DPS_SO101_D12a_201a_VÝKRES TVARU  A SKLADBY 1NP - SEKCE 1_00</v>
      </c>
      <c r="S257" s="144" t="s">
        <v>927</v>
      </c>
      <c r="T257" s="143" t="str">
        <f t="shared" si="154"/>
        <v>MSKP DPS SO.101 D.1.2.a 201a 00</v>
      </c>
    </row>
    <row r="258" spans="1:20" s="145" customFormat="1" ht="33.75" x14ac:dyDescent="0.25">
      <c r="A258" s="113" t="s">
        <v>967</v>
      </c>
      <c r="B258" s="62" t="s">
        <v>122</v>
      </c>
      <c r="C258" s="62" t="s">
        <v>232</v>
      </c>
      <c r="D258" s="87"/>
      <c r="E258" s="87" t="s">
        <v>384</v>
      </c>
      <c r="F258" s="87" t="s">
        <v>157</v>
      </c>
      <c r="G258" s="87" t="s">
        <v>383</v>
      </c>
      <c r="H258" s="87" t="s">
        <v>67</v>
      </c>
      <c r="I258" s="141" t="s">
        <v>309</v>
      </c>
      <c r="J258" s="87" t="s">
        <v>181</v>
      </c>
      <c r="K258" s="87" t="s">
        <v>13</v>
      </c>
      <c r="L258" s="138" t="s">
        <v>928</v>
      </c>
      <c r="M258" s="87" t="s">
        <v>471</v>
      </c>
      <c r="N258" s="87" t="s">
        <v>175</v>
      </c>
      <c r="O258" s="51" t="str">
        <f t="shared" si="158"/>
        <v>MSKP_DPS_SO101_D12a_201b_VÝKRES TVARU A SKLADBY 1NP - SEKCE 2_00</v>
      </c>
      <c r="P258" s="142" t="str">
        <f t="shared" si="156"/>
        <v>SO101</v>
      </c>
      <c r="Q258" s="143" t="str">
        <f t="shared" si="155"/>
        <v>D12a</v>
      </c>
      <c r="R258" s="143" t="str">
        <f t="shared" si="115"/>
        <v>MSKP_DPS_SO101_D12a_201b_VÝKRES TVARU A SKLADBY 1NP - SEKCE 2_00</v>
      </c>
      <c r="S258" s="144" t="s">
        <v>928</v>
      </c>
      <c r="T258" s="143" t="str">
        <f t="shared" si="154"/>
        <v>MSKP DPS SO.101 D.1.2.a 201b 00</v>
      </c>
    </row>
    <row r="259" spans="1:20" s="145" customFormat="1" ht="22.5" x14ac:dyDescent="0.25">
      <c r="A259" s="113" t="s">
        <v>967</v>
      </c>
      <c r="B259" s="62" t="s">
        <v>122</v>
      </c>
      <c r="C259" s="62" t="s">
        <v>232</v>
      </c>
      <c r="D259" s="87"/>
      <c r="E259" s="87" t="s">
        <v>384</v>
      </c>
      <c r="F259" s="87" t="s">
        <v>157</v>
      </c>
      <c r="G259" s="87" t="s">
        <v>383</v>
      </c>
      <c r="H259" s="87" t="s">
        <v>67</v>
      </c>
      <c r="I259" s="141" t="s">
        <v>309</v>
      </c>
      <c r="J259" s="87" t="s">
        <v>144</v>
      </c>
      <c r="K259" s="87" t="s">
        <v>13</v>
      </c>
      <c r="L259" s="138" t="s">
        <v>929</v>
      </c>
      <c r="M259" s="87" t="s">
        <v>471</v>
      </c>
      <c r="N259" s="87" t="s">
        <v>110</v>
      </c>
      <c r="O259" s="51" t="str">
        <f t="shared" si="158"/>
        <v>MSKP_DPS_SO101_D12a_202_VÝKRES TVARU A SKLADBY 2NP_00</v>
      </c>
      <c r="P259" s="142" t="str">
        <f t="shared" si="156"/>
        <v>SO101</v>
      </c>
      <c r="Q259" s="143" t="str">
        <f t="shared" si="155"/>
        <v>D12a</v>
      </c>
      <c r="R259" s="143" t="str">
        <f t="shared" si="115"/>
        <v>MSKP_DPS_SO101_D12a_202_VÝKRES TVARU A SKLADBY 2NP_00</v>
      </c>
      <c r="S259" s="144" t="s">
        <v>929</v>
      </c>
      <c r="T259" s="143" t="str">
        <f t="shared" si="154"/>
        <v>MSKP DPS SO.101 D.1.2.a 202 00</v>
      </c>
    </row>
    <row r="260" spans="1:20" s="145" customFormat="1" ht="33.75" x14ac:dyDescent="0.25">
      <c r="A260" s="113" t="s">
        <v>967</v>
      </c>
      <c r="B260" s="62" t="s">
        <v>122</v>
      </c>
      <c r="C260" s="62" t="s">
        <v>232</v>
      </c>
      <c r="D260" s="87"/>
      <c r="E260" s="87" t="s">
        <v>384</v>
      </c>
      <c r="F260" s="87" t="s">
        <v>157</v>
      </c>
      <c r="G260" s="87" t="s">
        <v>383</v>
      </c>
      <c r="H260" s="87" t="s">
        <v>67</v>
      </c>
      <c r="I260" s="141" t="s">
        <v>309</v>
      </c>
      <c r="J260" s="87" t="s">
        <v>178</v>
      </c>
      <c r="K260" s="87" t="s">
        <v>13</v>
      </c>
      <c r="L260" s="138" t="s">
        <v>930</v>
      </c>
      <c r="M260" s="87" t="s">
        <v>471</v>
      </c>
      <c r="N260" s="87" t="s">
        <v>175</v>
      </c>
      <c r="O260" s="51" t="str">
        <f t="shared" si="158"/>
        <v>MSKP_DPS_SO101_D12a_202a_VÝKRES TVARU A SKLADBY 2NP - SEKCE 1_00</v>
      </c>
      <c r="P260" s="142" t="str">
        <f t="shared" si="156"/>
        <v>SO101</v>
      </c>
      <c r="Q260" s="143" t="str">
        <f t="shared" si="155"/>
        <v>D12a</v>
      </c>
      <c r="R260" s="143" t="str">
        <f t="shared" si="115"/>
        <v>MSKP_DPS_SO101_D12a_202a_VÝKRES TVARU A SKLADBY 2NP - SEKCE 1_00</v>
      </c>
      <c r="S260" s="144" t="s">
        <v>930</v>
      </c>
      <c r="T260" s="143" t="str">
        <f t="shared" si="154"/>
        <v>MSKP DPS SO.101 D.1.2.a 202a 00</v>
      </c>
    </row>
    <row r="261" spans="1:20" s="145" customFormat="1" ht="33.75" x14ac:dyDescent="0.25">
      <c r="A261" s="113" t="s">
        <v>967</v>
      </c>
      <c r="B261" s="62" t="s">
        <v>122</v>
      </c>
      <c r="C261" s="62" t="s">
        <v>232</v>
      </c>
      <c r="D261" s="87"/>
      <c r="E261" s="87" t="s">
        <v>384</v>
      </c>
      <c r="F261" s="87" t="s">
        <v>157</v>
      </c>
      <c r="G261" s="87" t="s">
        <v>383</v>
      </c>
      <c r="H261" s="87" t="s">
        <v>67</v>
      </c>
      <c r="I261" s="141" t="s">
        <v>309</v>
      </c>
      <c r="J261" s="87" t="s">
        <v>179</v>
      </c>
      <c r="K261" s="87" t="s">
        <v>13</v>
      </c>
      <c r="L261" s="138" t="s">
        <v>931</v>
      </c>
      <c r="M261" s="87" t="s">
        <v>471</v>
      </c>
      <c r="N261" s="87" t="s">
        <v>175</v>
      </c>
      <c r="O261" s="51" t="str">
        <f t="shared" si="158"/>
        <v>MSKP_DPS_SO101_D12a_202b_VÝKRES TVARU A SKLADBY 2NP - SEKCE 2_00</v>
      </c>
      <c r="P261" s="142" t="str">
        <f t="shared" si="156"/>
        <v>SO101</v>
      </c>
      <c r="Q261" s="143" t="str">
        <f t="shared" si="155"/>
        <v>D12a</v>
      </c>
      <c r="R261" s="143" t="str">
        <f t="shared" si="115"/>
        <v>MSKP_DPS_SO101_D12a_202b_VÝKRES TVARU A SKLADBY 2NP - SEKCE 2_00</v>
      </c>
      <c r="S261" s="144" t="s">
        <v>931</v>
      </c>
      <c r="T261" s="143" t="str">
        <f t="shared" si="154"/>
        <v>MSKP DPS SO.101 D.1.2.a 202b 00</v>
      </c>
    </row>
    <row r="262" spans="1:20" s="145" customFormat="1" ht="22.5" x14ac:dyDescent="0.25">
      <c r="A262" s="113" t="s">
        <v>967</v>
      </c>
      <c r="B262" s="62" t="s">
        <v>122</v>
      </c>
      <c r="C262" s="62" t="s">
        <v>232</v>
      </c>
      <c r="D262" s="87"/>
      <c r="E262" s="87" t="s">
        <v>384</v>
      </c>
      <c r="F262" s="87" t="s">
        <v>157</v>
      </c>
      <c r="G262" s="87" t="s">
        <v>383</v>
      </c>
      <c r="H262" s="87" t="s">
        <v>67</v>
      </c>
      <c r="I262" s="141" t="s">
        <v>309</v>
      </c>
      <c r="J262" s="87" t="s">
        <v>101</v>
      </c>
      <c r="K262" s="87" t="s">
        <v>13</v>
      </c>
      <c r="L262" s="138" t="s">
        <v>932</v>
      </c>
      <c r="M262" s="87" t="s">
        <v>471</v>
      </c>
      <c r="N262" s="87" t="s">
        <v>110</v>
      </c>
      <c r="O262" s="51" t="str">
        <f t="shared" si="158"/>
        <v>MSKP_DPS_SO101_D12a_203_VÝKRES TVARU A SKLADBY 3NP_00</v>
      </c>
      <c r="P262" s="142" t="str">
        <f t="shared" si="156"/>
        <v>SO101</v>
      </c>
      <c r="Q262" s="143" t="str">
        <f t="shared" si="155"/>
        <v>D12a</v>
      </c>
      <c r="R262" s="143" t="str">
        <f t="shared" si="115"/>
        <v>MSKP_DPS_SO101_D12a_203_VÝKRES TVARU A SKLADBY 3NP_00</v>
      </c>
      <c r="S262" s="144" t="s">
        <v>932</v>
      </c>
      <c r="T262" s="143" t="str">
        <f t="shared" si="154"/>
        <v>MSKP DPS SO.101 D.1.2.a 203 00</v>
      </c>
    </row>
    <row r="263" spans="1:20" s="145" customFormat="1" ht="33.75" x14ac:dyDescent="0.25">
      <c r="A263" s="113" t="s">
        <v>967</v>
      </c>
      <c r="B263" s="62" t="s">
        <v>122</v>
      </c>
      <c r="C263" s="62" t="s">
        <v>232</v>
      </c>
      <c r="D263" s="87"/>
      <c r="E263" s="87" t="s">
        <v>384</v>
      </c>
      <c r="F263" s="87" t="s">
        <v>157</v>
      </c>
      <c r="G263" s="87" t="s">
        <v>383</v>
      </c>
      <c r="H263" s="87" t="s">
        <v>67</v>
      </c>
      <c r="I263" s="141" t="s">
        <v>309</v>
      </c>
      <c r="J263" s="87" t="s">
        <v>182</v>
      </c>
      <c r="K263" s="87" t="s">
        <v>13</v>
      </c>
      <c r="L263" s="138" t="s">
        <v>933</v>
      </c>
      <c r="M263" s="87" t="s">
        <v>471</v>
      </c>
      <c r="N263" s="87" t="s">
        <v>175</v>
      </c>
      <c r="O263" s="51" t="str">
        <f t="shared" si="158"/>
        <v>MSKP_DPS_SO101_D12a_203a_VÝKRES TVARU A SKLADBY 3NP - SEKCE 1_00</v>
      </c>
      <c r="P263" s="142" t="str">
        <f t="shared" si="156"/>
        <v>SO101</v>
      </c>
      <c r="Q263" s="143" t="str">
        <f t="shared" si="155"/>
        <v>D12a</v>
      </c>
      <c r="R263" s="143" t="str">
        <f t="shared" si="115"/>
        <v>MSKP_DPS_SO101_D12a_203a_VÝKRES TVARU A SKLADBY 3NP - SEKCE 1_00</v>
      </c>
      <c r="S263" s="144" t="s">
        <v>933</v>
      </c>
      <c r="T263" s="143" t="str">
        <f t="shared" si="154"/>
        <v>MSKP DPS SO.101 D.1.2.a 203a 00</v>
      </c>
    </row>
    <row r="264" spans="1:20" s="145" customFormat="1" ht="33.75" x14ac:dyDescent="0.25">
      <c r="A264" s="113" t="s">
        <v>967</v>
      </c>
      <c r="B264" s="62" t="s">
        <v>122</v>
      </c>
      <c r="C264" s="62" t="s">
        <v>232</v>
      </c>
      <c r="D264" s="87"/>
      <c r="E264" s="87" t="s">
        <v>384</v>
      </c>
      <c r="F264" s="87" t="s">
        <v>157</v>
      </c>
      <c r="G264" s="87" t="s">
        <v>383</v>
      </c>
      <c r="H264" s="87" t="s">
        <v>67</v>
      </c>
      <c r="I264" s="141" t="s">
        <v>309</v>
      </c>
      <c r="J264" s="87" t="s">
        <v>183</v>
      </c>
      <c r="K264" s="87" t="s">
        <v>13</v>
      </c>
      <c r="L264" s="138" t="s">
        <v>934</v>
      </c>
      <c r="M264" s="87" t="s">
        <v>471</v>
      </c>
      <c r="N264" s="87" t="s">
        <v>175</v>
      </c>
      <c r="O264" s="51" t="str">
        <f t="shared" si="158"/>
        <v>MSKP_DPS_SO101_D12a_203b_VÝKRES TVARU A SKLADBY 3NP - SEKCE 2_00</v>
      </c>
      <c r="P264" s="142" t="str">
        <f t="shared" si="156"/>
        <v>SO101</v>
      </c>
      <c r="Q264" s="143" t="str">
        <f t="shared" si="155"/>
        <v>D12a</v>
      </c>
      <c r="R264" s="143" t="str">
        <f t="shared" si="115"/>
        <v>MSKP_DPS_SO101_D12a_203b_VÝKRES TVARU A SKLADBY 3NP - SEKCE 2_00</v>
      </c>
      <c r="S264" s="144" t="s">
        <v>934</v>
      </c>
      <c r="T264" s="143" t="str">
        <f t="shared" si="154"/>
        <v>MSKP DPS SO.101 D.1.2.a 203b 00</v>
      </c>
    </row>
    <row r="265" spans="1:20" s="145" customFormat="1" ht="22.5" x14ac:dyDescent="0.25">
      <c r="A265" s="113" t="s">
        <v>967</v>
      </c>
      <c r="B265" s="62" t="s">
        <v>122</v>
      </c>
      <c r="C265" s="62" t="s">
        <v>232</v>
      </c>
      <c r="D265" s="87"/>
      <c r="E265" s="87" t="s">
        <v>384</v>
      </c>
      <c r="F265" s="87" t="s">
        <v>157</v>
      </c>
      <c r="G265" s="87" t="s">
        <v>383</v>
      </c>
      <c r="H265" s="87" t="s">
        <v>67</v>
      </c>
      <c r="I265" s="141" t="s">
        <v>309</v>
      </c>
      <c r="J265" s="87" t="s">
        <v>102</v>
      </c>
      <c r="K265" s="87" t="s">
        <v>13</v>
      </c>
      <c r="L265" s="138" t="s">
        <v>935</v>
      </c>
      <c r="M265" s="87" t="s">
        <v>471</v>
      </c>
      <c r="N265" s="87" t="s">
        <v>110</v>
      </c>
      <c r="O265" s="51" t="str">
        <f t="shared" si="158"/>
        <v>MSKP_DPS_SO101_D12a_204_VÝKRES TVARU A SKLADBY 4NP_00</v>
      </c>
      <c r="P265" s="142" t="str">
        <f t="shared" si="156"/>
        <v>SO101</v>
      </c>
      <c r="Q265" s="143" t="str">
        <f t="shared" si="155"/>
        <v>D12a</v>
      </c>
      <c r="R265" s="143" t="str">
        <f t="shared" si="115"/>
        <v>MSKP_DPS_SO101_D12a_204_VÝKRES TVARU A SKLADBY 4NP_00</v>
      </c>
      <c r="S265" s="144" t="s">
        <v>935</v>
      </c>
      <c r="T265" s="143" t="str">
        <f t="shared" si="154"/>
        <v>MSKP DPS SO.101 D.1.2.a 204 00</v>
      </c>
    </row>
    <row r="266" spans="1:20" s="145" customFormat="1" ht="33.75" x14ac:dyDescent="0.25">
      <c r="A266" s="113" t="s">
        <v>967</v>
      </c>
      <c r="B266" s="62" t="s">
        <v>122</v>
      </c>
      <c r="C266" s="62" t="s">
        <v>232</v>
      </c>
      <c r="D266" s="87"/>
      <c r="E266" s="87" t="s">
        <v>384</v>
      </c>
      <c r="F266" s="87" t="s">
        <v>157</v>
      </c>
      <c r="G266" s="87" t="s">
        <v>383</v>
      </c>
      <c r="H266" s="87" t="s">
        <v>67</v>
      </c>
      <c r="I266" s="141" t="s">
        <v>309</v>
      </c>
      <c r="J266" s="87" t="s">
        <v>196</v>
      </c>
      <c r="K266" s="87" t="s">
        <v>13</v>
      </c>
      <c r="L266" s="138" t="s">
        <v>936</v>
      </c>
      <c r="M266" s="87" t="s">
        <v>471</v>
      </c>
      <c r="N266" s="87" t="s">
        <v>175</v>
      </c>
      <c r="O266" s="51" t="str">
        <f t="shared" si="158"/>
        <v>MSKP_DPS_SO101_D12a_204a_VÝKRES TVARU A SKLADBY 4NP - SEKCE 1_00</v>
      </c>
      <c r="P266" s="142" t="str">
        <f t="shared" si="156"/>
        <v>SO101</v>
      </c>
      <c r="Q266" s="143" t="str">
        <f t="shared" si="155"/>
        <v>D12a</v>
      </c>
      <c r="R266" s="143" t="str">
        <f t="shared" si="115"/>
        <v>MSKP_DPS_SO101_D12a_204a_VÝKRES TVARU A SKLADBY 4NP - SEKCE 1_00</v>
      </c>
      <c r="S266" s="144" t="s">
        <v>936</v>
      </c>
      <c r="T266" s="143" t="str">
        <f t="shared" si="154"/>
        <v>MSKP DPS SO.101 D.1.2.a 204a 00</v>
      </c>
    </row>
    <row r="267" spans="1:20" s="145" customFormat="1" ht="33.75" x14ac:dyDescent="0.25">
      <c r="A267" s="113" t="s">
        <v>967</v>
      </c>
      <c r="B267" s="62" t="s">
        <v>122</v>
      </c>
      <c r="C267" s="62" t="s">
        <v>232</v>
      </c>
      <c r="D267" s="87"/>
      <c r="E267" s="87" t="s">
        <v>384</v>
      </c>
      <c r="F267" s="87" t="s">
        <v>157</v>
      </c>
      <c r="G267" s="87" t="s">
        <v>383</v>
      </c>
      <c r="H267" s="87" t="s">
        <v>67</v>
      </c>
      <c r="I267" s="141" t="s">
        <v>309</v>
      </c>
      <c r="J267" s="87" t="s">
        <v>197</v>
      </c>
      <c r="K267" s="87" t="s">
        <v>13</v>
      </c>
      <c r="L267" s="138" t="s">
        <v>937</v>
      </c>
      <c r="M267" s="87" t="s">
        <v>471</v>
      </c>
      <c r="N267" s="87" t="s">
        <v>175</v>
      </c>
      <c r="O267" s="51" t="str">
        <f t="shared" si="158"/>
        <v>MSKP_DPS_SO101_D12a_204b_VÝKRES TVARU A SKLADBY 4NP - SEKCE 2_00</v>
      </c>
      <c r="P267" s="142" t="str">
        <f t="shared" si="156"/>
        <v>SO101</v>
      </c>
      <c r="Q267" s="143" t="str">
        <f t="shared" si="155"/>
        <v>D12a</v>
      </c>
      <c r="R267" s="143" t="str">
        <f t="shared" si="115"/>
        <v>MSKP_DPS_SO101_D12a_204b_VÝKRES TVARU A SKLADBY 4NP - SEKCE 2_00</v>
      </c>
      <c r="S267" s="144" t="s">
        <v>937</v>
      </c>
      <c r="T267" s="143" t="str">
        <f t="shared" si="154"/>
        <v>MSKP DPS SO.101 D.1.2.a 204b 00</v>
      </c>
    </row>
    <row r="268" spans="1:20" s="145" customFormat="1" ht="22.5" x14ac:dyDescent="0.25">
      <c r="A268" s="113" t="s">
        <v>967</v>
      </c>
      <c r="B268" s="62" t="s">
        <v>122</v>
      </c>
      <c r="C268" s="62" t="s">
        <v>232</v>
      </c>
      <c r="D268" s="87"/>
      <c r="E268" s="87" t="s">
        <v>384</v>
      </c>
      <c r="F268" s="87" t="s">
        <v>157</v>
      </c>
      <c r="G268" s="87" t="s">
        <v>383</v>
      </c>
      <c r="H268" s="87" t="s">
        <v>67</v>
      </c>
      <c r="I268" s="141" t="s">
        <v>309</v>
      </c>
      <c r="J268" s="87" t="s">
        <v>103</v>
      </c>
      <c r="K268" s="87" t="s">
        <v>13</v>
      </c>
      <c r="L268" s="138" t="s">
        <v>938</v>
      </c>
      <c r="M268" s="87" t="s">
        <v>471</v>
      </c>
      <c r="N268" s="87" t="s">
        <v>110</v>
      </c>
      <c r="O268" s="51" t="str">
        <f t="shared" si="158"/>
        <v>MSKP_DPS_SO101_D12a_205_VÝKRES TVARU A SKLADBY 5NP_00</v>
      </c>
      <c r="P268" s="142" t="str">
        <f t="shared" si="156"/>
        <v>SO101</v>
      </c>
      <c r="Q268" s="143" t="str">
        <f t="shared" si="155"/>
        <v>D12a</v>
      </c>
      <c r="R268" s="143" t="str">
        <f t="shared" si="115"/>
        <v>MSKP_DPS_SO101_D12a_205_VÝKRES TVARU A SKLADBY 5NP_00</v>
      </c>
      <c r="S268" s="144" t="s">
        <v>938</v>
      </c>
      <c r="T268" s="143" t="str">
        <f t="shared" si="154"/>
        <v>MSKP DPS SO.101 D.1.2.a 205 00</v>
      </c>
    </row>
    <row r="269" spans="1:20" s="145" customFormat="1" ht="33.75" x14ac:dyDescent="0.25">
      <c r="A269" s="113" t="s">
        <v>967</v>
      </c>
      <c r="B269" s="62" t="s">
        <v>122</v>
      </c>
      <c r="C269" s="62" t="s">
        <v>232</v>
      </c>
      <c r="D269" s="87"/>
      <c r="E269" s="87" t="s">
        <v>384</v>
      </c>
      <c r="F269" s="87" t="s">
        <v>157</v>
      </c>
      <c r="G269" s="87" t="s">
        <v>383</v>
      </c>
      <c r="H269" s="87" t="s">
        <v>67</v>
      </c>
      <c r="I269" s="141" t="s">
        <v>309</v>
      </c>
      <c r="J269" s="87" t="s">
        <v>195</v>
      </c>
      <c r="K269" s="87" t="s">
        <v>13</v>
      </c>
      <c r="L269" s="138" t="s">
        <v>939</v>
      </c>
      <c r="M269" s="87" t="s">
        <v>471</v>
      </c>
      <c r="N269" s="87" t="s">
        <v>175</v>
      </c>
      <c r="O269" s="51" t="str">
        <f t="shared" si="158"/>
        <v>MSKP_DPS_SO101_D12a_205a_VÝKRES TVARU A SKLADBY 5NP - SEKCE 1_00</v>
      </c>
      <c r="P269" s="142" t="str">
        <f t="shared" si="156"/>
        <v>SO101</v>
      </c>
      <c r="Q269" s="143" t="str">
        <f t="shared" si="155"/>
        <v>D12a</v>
      </c>
      <c r="R269" s="143" t="str">
        <f t="shared" si="115"/>
        <v>MSKP_DPS_SO101_D12a_205a_VÝKRES TVARU A SKLADBY 5NP - SEKCE 1_00</v>
      </c>
      <c r="S269" s="144" t="s">
        <v>939</v>
      </c>
      <c r="T269" s="143" t="str">
        <f t="shared" si="154"/>
        <v>MSKP DPS SO.101 D.1.2.a 205a 00</v>
      </c>
    </row>
    <row r="270" spans="1:20" s="145" customFormat="1" ht="33.75" x14ac:dyDescent="0.25">
      <c r="A270" s="113" t="s">
        <v>967</v>
      </c>
      <c r="B270" s="62" t="s">
        <v>122</v>
      </c>
      <c r="C270" s="62" t="s">
        <v>232</v>
      </c>
      <c r="D270" s="87"/>
      <c r="E270" s="87" t="s">
        <v>384</v>
      </c>
      <c r="F270" s="87" t="s">
        <v>157</v>
      </c>
      <c r="G270" s="87" t="s">
        <v>383</v>
      </c>
      <c r="H270" s="87" t="s">
        <v>67</v>
      </c>
      <c r="I270" s="141" t="s">
        <v>309</v>
      </c>
      <c r="J270" s="87" t="s">
        <v>194</v>
      </c>
      <c r="K270" s="87" t="s">
        <v>13</v>
      </c>
      <c r="L270" s="138" t="s">
        <v>940</v>
      </c>
      <c r="M270" s="87" t="s">
        <v>471</v>
      </c>
      <c r="N270" s="87" t="s">
        <v>175</v>
      </c>
      <c r="O270" s="51" t="str">
        <f t="shared" si="158"/>
        <v>MSKP_DPS_SO101_D12a_205b_VÝKRES TVARU  A SKLADBY 5NP - SEKCE 2_00</v>
      </c>
      <c r="P270" s="142" t="str">
        <f t="shared" si="156"/>
        <v>SO101</v>
      </c>
      <c r="Q270" s="143" t="str">
        <f t="shared" si="155"/>
        <v>D12a</v>
      </c>
      <c r="R270" s="143" t="str">
        <f t="shared" si="115"/>
        <v>MSKP_DPS_SO101_D12a_205b_VÝKRES TVARU  A SKLADBY 5NP - SEKCE 2_00</v>
      </c>
      <c r="S270" s="144" t="s">
        <v>941</v>
      </c>
      <c r="T270" s="143" t="str">
        <f t="shared" si="154"/>
        <v>MSKP DPS SO.101 D.1.2.a 205b 00</v>
      </c>
    </row>
    <row r="271" spans="1:20" s="145" customFormat="1" ht="22.5" x14ac:dyDescent="0.25">
      <c r="A271" s="113" t="s">
        <v>967</v>
      </c>
      <c r="B271" s="62" t="s">
        <v>122</v>
      </c>
      <c r="C271" s="62" t="s">
        <v>232</v>
      </c>
      <c r="D271" s="87"/>
      <c r="E271" s="87" t="s">
        <v>384</v>
      </c>
      <c r="F271" s="87" t="s">
        <v>157</v>
      </c>
      <c r="G271" s="87" t="s">
        <v>383</v>
      </c>
      <c r="H271" s="87" t="s">
        <v>67</v>
      </c>
      <c r="I271" s="141" t="s">
        <v>309</v>
      </c>
      <c r="J271" s="87" t="s">
        <v>113</v>
      </c>
      <c r="K271" s="87" t="s">
        <v>13</v>
      </c>
      <c r="L271" s="138" t="s">
        <v>942</v>
      </c>
      <c r="M271" s="87" t="s">
        <v>471</v>
      </c>
      <c r="N271" s="87" t="s">
        <v>110</v>
      </c>
      <c r="O271" s="51" t="str">
        <f t="shared" si="158"/>
        <v>MSKP_DPS_SO101_D12a_206_VÝKRES TVARU A SKLADBY 6NP_00</v>
      </c>
      <c r="P271" s="142" t="str">
        <f t="shared" si="156"/>
        <v>SO101</v>
      </c>
      <c r="Q271" s="143" t="str">
        <f t="shared" si="155"/>
        <v>D12a</v>
      </c>
      <c r="R271" s="143" t="str">
        <f t="shared" si="115"/>
        <v>MSKP_DPS_SO101_D12a_206_VÝKRES TVARU A SKLADBY 6NP_00</v>
      </c>
      <c r="S271" s="144" t="s">
        <v>942</v>
      </c>
      <c r="T271" s="143" t="str">
        <f t="shared" si="154"/>
        <v>MSKP DPS SO.101 D.1.2.a 206 00</v>
      </c>
    </row>
    <row r="272" spans="1:20" s="145" customFormat="1" ht="33.75" x14ac:dyDescent="0.25">
      <c r="A272" s="113" t="s">
        <v>967</v>
      </c>
      <c r="B272" s="62" t="s">
        <v>122</v>
      </c>
      <c r="C272" s="62" t="s">
        <v>232</v>
      </c>
      <c r="D272" s="87"/>
      <c r="E272" s="87" t="s">
        <v>384</v>
      </c>
      <c r="F272" s="87" t="s">
        <v>157</v>
      </c>
      <c r="G272" s="87" t="s">
        <v>383</v>
      </c>
      <c r="H272" s="87" t="s">
        <v>67</v>
      </c>
      <c r="I272" s="141" t="s">
        <v>309</v>
      </c>
      <c r="J272" s="87" t="s">
        <v>190</v>
      </c>
      <c r="K272" s="87" t="s">
        <v>13</v>
      </c>
      <c r="L272" s="138" t="s">
        <v>943</v>
      </c>
      <c r="M272" s="87" t="s">
        <v>471</v>
      </c>
      <c r="N272" s="87" t="s">
        <v>175</v>
      </c>
      <c r="O272" s="51" t="str">
        <f t="shared" si="158"/>
        <v>MSKP_DPS_SO101_D12a_206a_VÝKRES TVARU  A SKLADBY 6NP - SEKCE 1_00</v>
      </c>
      <c r="P272" s="142" t="str">
        <f t="shared" si="156"/>
        <v>SO101</v>
      </c>
      <c r="Q272" s="143" t="str">
        <f t="shared" si="155"/>
        <v>D12a</v>
      </c>
      <c r="R272" s="143" t="str">
        <f t="shared" si="115"/>
        <v>MSKP_DPS_SO101_D12a_206a_VÝKRES TVARU  A SKLADBY 6NP - SEKCE 1_00</v>
      </c>
      <c r="S272" s="144" t="s">
        <v>944</v>
      </c>
      <c r="T272" s="143" t="str">
        <f t="shared" si="154"/>
        <v>MSKP DPS SO.101 D.1.2.a 206a 00</v>
      </c>
    </row>
    <row r="273" spans="1:20" s="145" customFormat="1" ht="33.75" x14ac:dyDescent="0.25">
      <c r="A273" s="113" t="s">
        <v>967</v>
      </c>
      <c r="B273" s="62" t="s">
        <v>122</v>
      </c>
      <c r="C273" s="62" t="s">
        <v>232</v>
      </c>
      <c r="D273" s="87"/>
      <c r="E273" s="87" t="s">
        <v>384</v>
      </c>
      <c r="F273" s="87" t="s">
        <v>157</v>
      </c>
      <c r="G273" s="87" t="s">
        <v>383</v>
      </c>
      <c r="H273" s="87" t="s">
        <v>67</v>
      </c>
      <c r="I273" s="141" t="s">
        <v>309</v>
      </c>
      <c r="J273" s="87" t="s">
        <v>191</v>
      </c>
      <c r="K273" s="87" t="s">
        <v>13</v>
      </c>
      <c r="L273" s="138" t="s">
        <v>945</v>
      </c>
      <c r="M273" s="87" t="s">
        <v>471</v>
      </c>
      <c r="N273" s="87" t="s">
        <v>175</v>
      </c>
      <c r="O273" s="51" t="str">
        <f t="shared" si="158"/>
        <v>MSKP_DPS_SO101_D12a_206b_VÝKRES TVARU  A SKLADBY 6NP - SEKCE 2_00</v>
      </c>
      <c r="P273" s="142" t="str">
        <f t="shared" si="156"/>
        <v>SO101</v>
      </c>
      <c r="Q273" s="143" t="str">
        <f t="shared" si="155"/>
        <v>D12a</v>
      </c>
      <c r="R273" s="143" t="str">
        <f t="shared" si="115"/>
        <v>MSKP_DPS_SO101_D12a_206b_VÝKRES TVARU  A SKLADBY 6NP - SEKCE 2_00</v>
      </c>
      <c r="S273" s="144" t="s">
        <v>946</v>
      </c>
      <c r="T273" s="143" t="str">
        <f t="shared" si="154"/>
        <v>MSKP DPS SO.101 D.1.2.a 206b 00</v>
      </c>
    </row>
    <row r="274" spans="1:20" s="145" customFormat="1" ht="22.5" x14ac:dyDescent="0.25">
      <c r="A274" s="113" t="s">
        <v>967</v>
      </c>
      <c r="B274" s="62" t="s">
        <v>122</v>
      </c>
      <c r="C274" s="62" t="s">
        <v>232</v>
      </c>
      <c r="D274" s="87"/>
      <c r="E274" s="87" t="s">
        <v>384</v>
      </c>
      <c r="F274" s="87" t="s">
        <v>157</v>
      </c>
      <c r="G274" s="87" t="s">
        <v>383</v>
      </c>
      <c r="H274" s="87" t="s">
        <v>67</v>
      </c>
      <c r="I274" s="141" t="s">
        <v>309</v>
      </c>
      <c r="J274" s="87" t="s">
        <v>1547</v>
      </c>
      <c r="K274" s="87" t="s">
        <v>13</v>
      </c>
      <c r="L274" s="138" t="s">
        <v>1548</v>
      </c>
      <c r="M274" s="87" t="s">
        <v>471</v>
      </c>
      <c r="N274" s="87" t="s">
        <v>110</v>
      </c>
      <c r="O274" s="51" t="str">
        <f t="shared" si="158"/>
        <v>MSKP_DPS_SO101_D12a_211_PŮDORYS TRIBUN-ÚROVEŇ 1_00</v>
      </c>
      <c r="P274" s="142" t="str">
        <f t="shared" si="156"/>
        <v>SO101</v>
      </c>
      <c r="Q274" s="143" t="str">
        <f t="shared" si="155"/>
        <v>D12a</v>
      </c>
      <c r="R274" s="143" t="str">
        <f t="shared" si="115"/>
        <v>MSKP_DPS_SO101_D12a_211_PŮDORYS TRIBUN-ÚROVEŇ 1_00</v>
      </c>
      <c r="S274" s="144" t="s">
        <v>1548</v>
      </c>
      <c r="T274" s="143" t="str">
        <f t="shared" si="154"/>
        <v>MSKP DPS SO.101 D.1.2.a 211 00</v>
      </c>
    </row>
    <row r="275" spans="1:20" s="145" customFormat="1" ht="22.5" x14ac:dyDescent="0.25">
      <c r="A275" s="113" t="s">
        <v>967</v>
      </c>
      <c r="B275" s="62" t="s">
        <v>122</v>
      </c>
      <c r="C275" s="62" t="s">
        <v>232</v>
      </c>
      <c r="D275" s="87"/>
      <c r="E275" s="87" t="s">
        <v>384</v>
      </c>
      <c r="F275" s="87" t="s">
        <v>157</v>
      </c>
      <c r="G275" s="87" t="s">
        <v>383</v>
      </c>
      <c r="H275" s="87" t="s">
        <v>67</v>
      </c>
      <c r="I275" s="141" t="s">
        <v>309</v>
      </c>
      <c r="J275" s="87" t="s">
        <v>1319</v>
      </c>
      <c r="K275" s="87" t="s">
        <v>13</v>
      </c>
      <c r="L275" s="138" t="s">
        <v>1549</v>
      </c>
      <c r="M275" s="87" t="s">
        <v>471</v>
      </c>
      <c r="N275" s="87" t="s">
        <v>226</v>
      </c>
      <c r="O275" s="51" t="str">
        <f t="shared" si="158"/>
        <v>MSKP_DPS_SO101_D12a_211a_PŮDORYS TRIBUN-ÚROVEŇ 1-ČÁST A_00</v>
      </c>
      <c r="P275" s="142" t="str">
        <f t="shared" si="156"/>
        <v>SO101</v>
      </c>
      <c r="Q275" s="143" t="str">
        <f t="shared" si="155"/>
        <v>D12a</v>
      </c>
      <c r="R275" s="143" t="str">
        <f t="shared" si="115"/>
        <v>MSKP_DPS_SO101_D12a_211a_PŮDORYS TRIBUN-ÚROVEŇ 1-ČÁST A_00</v>
      </c>
      <c r="S275" s="144" t="s">
        <v>1549</v>
      </c>
      <c r="T275" s="143" t="str">
        <f t="shared" si="154"/>
        <v>MSKP DPS SO.101 D.1.2.a 211a 00</v>
      </c>
    </row>
    <row r="276" spans="1:20" s="145" customFormat="1" ht="22.5" x14ac:dyDescent="0.25">
      <c r="A276" s="113" t="s">
        <v>967</v>
      </c>
      <c r="B276" s="62" t="s">
        <v>122</v>
      </c>
      <c r="C276" s="62" t="s">
        <v>232</v>
      </c>
      <c r="D276" s="87"/>
      <c r="E276" s="87" t="s">
        <v>384</v>
      </c>
      <c r="F276" s="87" t="s">
        <v>157</v>
      </c>
      <c r="G276" s="87" t="s">
        <v>383</v>
      </c>
      <c r="H276" s="87" t="s">
        <v>67</v>
      </c>
      <c r="I276" s="141" t="s">
        <v>309</v>
      </c>
      <c r="J276" s="87" t="s">
        <v>1322</v>
      </c>
      <c r="K276" s="87" t="s">
        <v>13</v>
      </c>
      <c r="L276" s="138" t="s">
        <v>1550</v>
      </c>
      <c r="M276" s="87" t="s">
        <v>471</v>
      </c>
      <c r="N276" s="87" t="s">
        <v>226</v>
      </c>
      <c r="O276" s="51" t="str">
        <f t="shared" si="158"/>
        <v>MSKP_DPS_SO101_D12a_211b_PŮDORYS TRIBUN-ÚROVEŇ 1-ČÁST B_00</v>
      </c>
      <c r="P276" s="142" t="str">
        <f t="shared" si="156"/>
        <v>SO101</v>
      </c>
      <c r="Q276" s="143" t="str">
        <f t="shared" si="155"/>
        <v>D12a</v>
      </c>
      <c r="R276" s="143" t="str">
        <f t="shared" si="115"/>
        <v>MSKP_DPS_SO101_D12a_211b_PŮDORYS TRIBUN-ÚROVEŇ 1-ČÁST B_00</v>
      </c>
      <c r="S276" s="144" t="s">
        <v>1550</v>
      </c>
      <c r="T276" s="143" t="str">
        <f t="shared" si="154"/>
        <v>MSKP DPS SO.101 D.1.2.a 211b 00</v>
      </c>
    </row>
    <row r="277" spans="1:20" s="145" customFormat="1" ht="22.5" x14ac:dyDescent="0.25">
      <c r="A277" s="113" t="s">
        <v>967</v>
      </c>
      <c r="B277" s="62" t="s">
        <v>122</v>
      </c>
      <c r="C277" s="62" t="s">
        <v>232</v>
      </c>
      <c r="D277" s="87"/>
      <c r="E277" s="87" t="s">
        <v>384</v>
      </c>
      <c r="F277" s="87" t="s">
        <v>157</v>
      </c>
      <c r="G277" s="87" t="s">
        <v>383</v>
      </c>
      <c r="H277" s="87" t="s">
        <v>67</v>
      </c>
      <c r="I277" s="141" t="s">
        <v>309</v>
      </c>
      <c r="J277" s="87" t="s">
        <v>1325</v>
      </c>
      <c r="K277" s="87" t="s">
        <v>13</v>
      </c>
      <c r="L277" s="138" t="s">
        <v>1551</v>
      </c>
      <c r="M277" s="87" t="s">
        <v>471</v>
      </c>
      <c r="N277" s="87" t="s">
        <v>226</v>
      </c>
      <c r="O277" s="51" t="str">
        <f t="shared" si="158"/>
        <v>MSKP_DPS_SO101_D12a_211c_PŮDORYS TRIBUN-ÚROVEŇ 1-ČÁST C_00</v>
      </c>
      <c r="P277" s="142" t="str">
        <f t="shared" si="156"/>
        <v>SO101</v>
      </c>
      <c r="Q277" s="143" t="str">
        <f t="shared" si="155"/>
        <v>D12a</v>
      </c>
      <c r="R277" s="143" t="str">
        <f t="shared" si="115"/>
        <v>MSKP_DPS_SO101_D12a_211c_PŮDORYS TRIBUN-ÚROVEŇ 1-ČÁST C_00</v>
      </c>
      <c r="S277" s="144" t="s">
        <v>1551</v>
      </c>
      <c r="T277" s="143" t="str">
        <f t="shared" si="154"/>
        <v>MSKP DPS SO.101 D.1.2.a 211c 00</v>
      </c>
    </row>
    <row r="278" spans="1:20" s="145" customFormat="1" ht="22.5" x14ac:dyDescent="0.25">
      <c r="A278" s="113" t="s">
        <v>967</v>
      </c>
      <c r="B278" s="62" t="s">
        <v>122</v>
      </c>
      <c r="C278" s="62" t="s">
        <v>232</v>
      </c>
      <c r="D278" s="87"/>
      <c r="E278" s="87" t="s">
        <v>384</v>
      </c>
      <c r="F278" s="87" t="s">
        <v>157</v>
      </c>
      <c r="G278" s="87" t="s">
        <v>383</v>
      </c>
      <c r="H278" s="87" t="s">
        <v>67</v>
      </c>
      <c r="I278" s="141" t="s">
        <v>309</v>
      </c>
      <c r="J278" s="87" t="s">
        <v>1328</v>
      </c>
      <c r="K278" s="87" t="s">
        <v>13</v>
      </c>
      <c r="L278" s="138" t="s">
        <v>1552</v>
      </c>
      <c r="M278" s="87" t="s">
        <v>471</v>
      </c>
      <c r="N278" s="87" t="s">
        <v>226</v>
      </c>
      <c r="O278" s="51" t="str">
        <f t="shared" si="158"/>
        <v>MSKP_DPS_SO101_D12a_211d_PŮDORYS TRIBUN-ÚROVEŇ 1-ČÁST D_00</v>
      </c>
      <c r="P278" s="142" t="str">
        <f t="shared" si="156"/>
        <v>SO101</v>
      </c>
      <c r="Q278" s="143" t="str">
        <f t="shared" si="155"/>
        <v>D12a</v>
      </c>
      <c r="R278" s="143" t="str">
        <f t="shared" si="115"/>
        <v>MSKP_DPS_SO101_D12a_211d_PŮDORYS TRIBUN-ÚROVEŇ 1-ČÁST D_00</v>
      </c>
      <c r="S278" s="144" t="s">
        <v>1552</v>
      </c>
      <c r="T278" s="143" t="str">
        <f t="shared" si="154"/>
        <v>MSKP DPS SO.101 D.1.2.a 211d 00</v>
      </c>
    </row>
    <row r="279" spans="1:20" s="145" customFormat="1" ht="22.5" x14ac:dyDescent="0.25">
      <c r="A279" s="113" t="s">
        <v>967</v>
      </c>
      <c r="B279" s="62" t="s">
        <v>122</v>
      </c>
      <c r="C279" s="62" t="s">
        <v>232</v>
      </c>
      <c r="D279" s="87"/>
      <c r="E279" s="87" t="s">
        <v>384</v>
      </c>
      <c r="F279" s="87" t="s">
        <v>157</v>
      </c>
      <c r="G279" s="87" t="s">
        <v>383</v>
      </c>
      <c r="H279" s="87" t="s">
        <v>67</v>
      </c>
      <c r="I279" s="141" t="s">
        <v>309</v>
      </c>
      <c r="J279" s="87" t="s">
        <v>1553</v>
      </c>
      <c r="K279" s="87" t="s">
        <v>13</v>
      </c>
      <c r="L279" s="138" t="s">
        <v>1554</v>
      </c>
      <c r="M279" s="87" t="s">
        <v>471</v>
      </c>
      <c r="N279" s="87" t="s">
        <v>110</v>
      </c>
      <c r="O279" s="51" t="str">
        <f t="shared" si="158"/>
        <v>MSKP_DPS_SO101_D12a_212_PŮDORYS TRIBUN-ÚROVEŇ 2_00</v>
      </c>
      <c r="P279" s="142" t="str">
        <f t="shared" si="156"/>
        <v>SO101</v>
      </c>
      <c r="Q279" s="143" t="str">
        <f t="shared" si="155"/>
        <v>D12a</v>
      </c>
      <c r="R279" s="143" t="str">
        <f t="shared" si="115"/>
        <v>MSKP_DPS_SO101_D12a_212_PŮDORYS TRIBUN-ÚROVEŇ 2_00</v>
      </c>
      <c r="S279" s="144" t="s">
        <v>1554</v>
      </c>
      <c r="T279" s="143" t="str">
        <f t="shared" si="154"/>
        <v>MSKP DPS SO.101 D.1.2.a 212 00</v>
      </c>
    </row>
    <row r="280" spans="1:20" s="145" customFormat="1" ht="22.5" x14ac:dyDescent="0.25">
      <c r="A280" s="113" t="s">
        <v>967</v>
      </c>
      <c r="B280" s="62" t="s">
        <v>122</v>
      </c>
      <c r="C280" s="62" t="s">
        <v>232</v>
      </c>
      <c r="D280" s="87"/>
      <c r="E280" s="87" t="s">
        <v>384</v>
      </c>
      <c r="F280" s="87" t="s">
        <v>157</v>
      </c>
      <c r="G280" s="87" t="s">
        <v>383</v>
      </c>
      <c r="H280" s="87" t="s">
        <v>67</v>
      </c>
      <c r="I280" s="141" t="s">
        <v>309</v>
      </c>
      <c r="J280" s="87" t="s">
        <v>1345</v>
      </c>
      <c r="K280" s="87" t="s">
        <v>13</v>
      </c>
      <c r="L280" s="138" t="s">
        <v>1555</v>
      </c>
      <c r="M280" s="87" t="s">
        <v>471</v>
      </c>
      <c r="N280" s="87" t="s">
        <v>226</v>
      </c>
      <c r="O280" s="51" t="str">
        <f t="shared" si="158"/>
        <v>MSKP_DPS_SO101_D12a_212a_PŮDORYS TRIBUN-ÚROVEŇ 2-ČÁST A_00</v>
      </c>
      <c r="P280" s="142" t="str">
        <f t="shared" si="156"/>
        <v>SO101</v>
      </c>
      <c r="Q280" s="143" t="str">
        <f t="shared" si="155"/>
        <v>D12a</v>
      </c>
      <c r="R280" s="143" t="str">
        <f t="shared" si="115"/>
        <v>MSKP_DPS_SO101_D12a_212a_PŮDORYS TRIBUN-ÚROVEŇ 2-ČÁST A_00</v>
      </c>
      <c r="S280" s="144" t="s">
        <v>1555</v>
      </c>
      <c r="T280" s="143" t="str">
        <f t="shared" si="154"/>
        <v>MSKP DPS SO.101 D.1.2.a 212a 00</v>
      </c>
    </row>
    <row r="281" spans="1:20" s="145" customFormat="1" ht="22.5" x14ac:dyDescent="0.25">
      <c r="A281" s="113" t="s">
        <v>967</v>
      </c>
      <c r="B281" s="62" t="s">
        <v>122</v>
      </c>
      <c r="C281" s="62" t="s">
        <v>232</v>
      </c>
      <c r="D281" s="87"/>
      <c r="E281" s="87" t="s">
        <v>384</v>
      </c>
      <c r="F281" s="87" t="s">
        <v>157</v>
      </c>
      <c r="G281" s="87" t="s">
        <v>383</v>
      </c>
      <c r="H281" s="87" t="s">
        <v>67</v>
      </c>
      <c r="I281" s="141" t="s">
        <v>309</v>
      </c>
      <c r="J281" s="87" t="s">
        <v>1348</v>
      </c>
      <c r="K281" s="87" t="s">
        <v>13</v>
      </c>
      <c r="L281" s="138" t="s">
        <v>1556</v>
      </c>
      <c r="M281" s="87" t="s">
        <v>471</v>
      </c>
      <c r="N281" s="87" t="s">
        <v>226</v>
      </c>
      <c r="O281" s="51" t="str">
        <f t="shared" si="158"/>
        <v>MSKP_DPS_SO101_D12a_212b_PŮDORYS TRIBUN-ÚROVEŇ 2-ČÁST B_00</v>
      </c>
      <c r="P281" s="142" t="str">
        <f t="shared" si="156"/>
        <v>SO101</v>
      </c>
      <c r="Q281" s="143" t="str">
        <f t="shared" si="155"/>
        <v>D12a</v>
      </c>
      <c r="R281" s="143" t="str">
        <f t="shared" si="115"/>
        <v>MSKP_DPS_SO101_D12a_212b_PŮDORYS TRIBUN-ÚROVEŇ 2-ČÁST B_00</v>
      </c>
      <c r="S281" s="144" t="s">
        <v>1556</v>
      </c>
      <c r="T281" s="143" t="str">
        <f t="shared" si="154"/>
        <v>MSKP DPS SO.101 D.1.2.a 212b 00</v>
      </c>
    </row>
    <row r="282" spans="1:20" s="145" customFormat="1" ht="22.5" x14ac:dyDescent="0.25">
      <c r="A282" s="113" t="s">
        <v>967</v>
      </c>
      <c r="B282" s="62" t="s">
        <v>122</v>
      </c>
      <c r="C282" s="62" t="s">
        <v>232</v>
      </c>
      <c r="D282" s="87"/>
      <c r="E282" s="87" t="s">
        <v>384</v>
      </c>
      <c r="F282" s="87" t="s">
        <v>157</v>
      </c>
      <c r="G282" s="87" t="s">
        <v>383</v>
      </c>
      <c r="H282" s="87" t="s">
        <v>67</v>
      </c>
      <c r="I282" s="141" t="s">
        <v>309</v>
      </c>
      <c r="J282" s="87" t="s">
        <v>1351</v>
      </c>
      <c r="K282" s="87" t="s">
        <v>13</v>
      </c>
      <c r="L282" s="138" t="s">
        <v>1557</v>
      </c>
      <c r="M282" s="87" t="s">
        <v>471</v>
      </c>
      <c r="N282" s="87" t="s">
        <v>226</v>
      </c>
      <c r="O282" s="51" t="str">
        <f t="shared" si="158"/>
        <v>MSKP_DPS_SO101_D12a_212c_PŮDORYS TRIBUN-ÚROVEŇ 2-ČÁST C_00</v>
      </c>
      <c r="P282" s="142" t="str">
        <f t="shared" si="156"/>
        <v>SO101</v>
      </c>
      <c r="Q282" s="143" t="str">
        <f t="shared" si="155"/>
        <v>D12a</v>
      </c>
      <c r="R282" s="143" t="str">
        <f t="shared" si="115"/>
        <v>MSKP_DPS_SO101_D12a_212c_PŮDORYS TRIBUN-ÚROVEŇ 2-ČÁST C_00</v>
      </c>
      <c r="S282" s="144" t="s">
        <v>1557</v>
      </c>
      <c r="T282" s="143" t="str">
        <f t="shared" si="154"/>
        <v>MSKP DPS SO.101 D.1.2.a 212c 00</v>
      </c>
    </row>
    <row r="283" spans="1:20" s="145" customFormat="1" ht="22.5" x14ac:dyDescent="0.25">
      <c r="A283" s="113" t="s">
        <v>967</v>
      </c>
      <c r="B283" s="62" t="s">
        <v>122</v>
      </c>
      <c r="C283" s="62" t="s">
        <v>232</v>
      </c>
      <c r="D283" s="87"/>
      <c r="E283" s="87" t="s">
        <v>384</v>
      </c>
      <c r="F283" s="87" t="s">
        <v>157</v>
      </c>
      <c r="G283" s="87" t="s">
        <v>383</v>
      </c>
      <c r="H283" s="87" t="s">
        <v>67</v>
      </c>
      <c r="I283" s="141" t="s">
        <v>309</v>
      </c>
      <c r="J283" s="87" t="s">
        <v>1354</v>
      </c>
      <c r="K283" s="87" t="s">
        <v>13</v>
      </c>
      <c r="L283" s="138" t="s">
        <v>1558</v>
      </c>
      <c r="M283" s="87" t="s">
        <v>471</v>
      </c>
      <c r="N283" s="87" t="s">
        <v>226</v>
      </c>
      <c r="O283" s="51" t="str">
        <f t="shared" si="158"/>
        <v>MSKP_DPS_SO101_D12a_212d_PŮDORYS TRIBUN-ÚROVEŇ 2-ČÁST D_00</v>
      </c>
      <c r="P283" s="142" t="str">
        <f t="shared" si="156"/>
        <v>SO101</v>
      </c>
      <c r="Q283" s="143" t="str">
        <f t="shared" si="155"/>
        <v>D12a</v>
      </c>
      <c r="R283" s="143" t="str">
        <f t="shared" si="115"/>
        <v>MSKP_DPS_SO101_D12a_212d_PŮDORYS TRIBUN-ÚROVEŇ 2-ČÁST D_00</v>
      </c>
      <c r="S283" s="144" t="s">
        <v>1558</v>
      </c>
      <c r="T283" s="143" t="str">
        <f t="shared" si="154"/>
        <v>MSKP DPS SO.101 D.1.2.a 212d 00</v>
      </c>
    </row>
    <row r="284" spans="1:20" s="145" customFormat="1" ht="22.5" x14ac:dyDescent="0.25">
      <c r="A284" s="113" t="s">
        <v>967</v>
      </c>
      <c r="B284" s="62" t="s">
        <v>122</v>
      </c>
      <c r="C284" s="62" t="s">
        <v>232</v>
      </c>
      <c r="D284" s="87"/>
      <c r="E284" s="87" t="s">
        <v>384</v>
      </c>
      <c r="F284" s="87" t="s">
        <v>157</v>
      </c>
      <c r="G284" s="87" t="s">
        <v>383</v>
      </c>
      <c r="H284" s="87" t="s">
        <v>67</v>
      </c>
      <c r="I284" s="141" t="s">
        <v>309</v>
      </c>
      <c r="J284" s="87" t="s">
        <v>1559</v>
      </c>
      <c r="K284" s="87" t="s">
        <v>13</v>
      </c>
      <c r="L284" s="138" t="s">
        <v>1560</v>
      </c>
      <c r="M284" s="87" t="s">
        <v>471</v>
      </c>
      <c r="N284" s="87" t="s">
        <v>110</v>
      </c>
      <c r="O284" s="51" t="str">
        <f t="shared" si="158"/>
        <v>MSKP_DPS_SO101_D12a_213_PŮDORYS TRIBUN-ÚROVEŇ 3_00</v>
      </c>
      <c r="P284" s="142" t="str">
        <f t="shared" si="156"/>
        <v>SO101</v>
      </c>
      <c r="Q284" s="143" t="str">
        <f t="shared" si="155"/>
        <v>D12a</v>
      </c>
      <c r="R284" s="143" t="str">
        <f t="shared" si="115"/>
        <v>MSKP_DPS_SO101_D12a_213_PŮDORYS TRIBUN-ÚROVEŇ 3_00</v>
      </c>
      <c r="S284" s="144" t="s">
        <v>1560</v>
      </c>
      <c r="T284" s="143" t="str">
        <f t="shared" si="154"/>
        <v>MSKP DPS SO.101 D.1.2.a 213 00</v>
      </c>
    </row>
    <row r="285" spans="1:20" s="145" customFormat="1" ht="22.5" x14ac:dyDescent="0.25">
      <c r="A285" s="113" t="s">
        <v>967</v>
      </c>
      <c r="B285" s="62" t="s">
        <v>122</v>
      </c>
      <c r="C285" s="62" t="s">
        <v>232</v>
      </c>
      <c r="D285" s="87"/>
      <c r="E285" s="87" t="s">
        <v>384</v>
      </c>
      <c r="F285" s="87" t="s">
        <v>157</v>
      </c>
      <c r="G285" s="87" t="s">
        <v>383</v>
      </c>
      <c r="H285" s="87" t="s">
        <v>67</v>
      </c>
      <c r="I285" s="141" t="s">
        <v>309</v>
      </c>
      <c r="J285" s="87" t="s">
        <v>1371</v>
      </c>
      <c r="K285" s="87" t="s">
        <v>13</v>
      </c>
      <c r="L285" s="138" t="s">
        <v>1561</v>
      </c>
      <c r="M285" s="87" t="s">
        <v>471</v>
      </c>
      <c r="N285" s="87" t="s">
        <v>226</v>
      </c>
      <c r="O285" s="51" t="str">
        <f t="shared" si="158"/>
        <v>MSKP_DPS_SO101_D12a_213a_PŮDORYS TRIBUN-ÚROVEŇ 3-ČÁST A_00</v>
      </c>
      <c r="P285" s="142" t="str">
        <f t="shared" si="156"/>
        <v>SO101</v>
      </c>
      <c r="Q285" s="143" t="str">
        <f t="shared" si="155"/>
        <v>D12a</v>
      </c>
      <c r="R285" s="143" t="str">
        <f t="shared" si="115"/>
        <v>MSKP_DPS_SO101_D12a_213a_PŮDORYS TRIBUN-ÚROVEŇ 3-ČÁST A_00</v>
      </c>
      <c r="S285" s="144" t="s">
        <v>1561</v>
      </c>
      <c r="T285" s="143" t="str">
        <f t="shared" si="154"/>
        <v>MSKP DPS SO.101 D.1.2.a 213a 00</v>
      </c>
    </row>
    <row r="286" spans="1:20" s="145" customFormat="1" ht="22.5" x14ac:dyDescent="0.25">
      <c r="A286" s="113" t="s">
        <v>967</v>
      </c>
      <c r="B286" s="62" t="s">
        <v>122</v>
      </c>
      <c r="C286" s="62" t="s">
        <v>232</v>
      </c>
      <c r="D286" s="87"/>
      <c r="E286" s="87" t="s">
        <v>384</v>
      </c>
      <c r="F286" s="87" t="s">
        <v>157</v>
      </c>
      <c r="G286" s="87" t="s">
        <v>383</v>
      </c>
      <c r="H286" s="87" t="s">
        <v>67</v>
      </c>
      <c r="I286" s="141" t="s">
        <v>309</v>
      </c>
      <c r="J286" s="87" t="s">
        <v>1374</v>
      </c>
      <c r="K286" s="87" t="s">
        <v>13</v>
      </c>
      <c r="L286" s="138" t="s">
        <v>1562</v>
      </c>
      <c r="M286" s="87" t="s">
        <v>471</v>
      </c>
      <c r="N286" s="87" t="s">
        <v>226</v>
      </c>
      <c r="O286" s="51" t="str">
        <f t="shared" si="158"/>
        <v>MSKP_DPS_SO101_D12a_213b_PŮDORYS TRIBUN-ÚROVEŇ 3-ČÁST B_00</v>
      </c>
      <c r="P286" s="142" t="str">
        <f t="shared" si="156"/>
        <v>SO101</v>
      </c>
      <c r="Q286" s="143" t="str">
        <f t="shared" si="155"/>
        <v>D12a</v>
      </c>
      <c r="R286" s="143" t="str">
        <f t="shared" si="115"/>
        <v>MSKP_DPS_SO101_D12a_213b_PŮDORYS TRIBUN-ÚROVEŇ 3-ČÁST B_00</v>
      </c>
      <c r="S286" s="144" t="s">
        <v>1562</v>
      </c>
      <c r="T286" s="143" t="str">
        <f t="shared" si="154"/>
        <v>MSKP DPS SO.101 D.1.2.a 213b 00</v>
      </c>
    </row>
    <row r="287" spans="1:20" s="145" customFormat="1" ht="22.5" x14ac:dyDescent="0.25">
      <c r="A287" s="113" t="s">
        <v>967</v>
      </c>
      <c r="B287" s="62" t="s">
        <v>122</v>
      </c>
      <c r="C287" s="62" t="s">
        <v>232</v>
      </c>
      <c r="D287" s="87"/>
      <c r="E287" s="87" t="s">
        <v>384</v>
      </c>
      <c r="F287" s="87" t="s">
        <v>157</v>
      </c>
      <c r="G287" s="87" t="s">
        <v>383</v>
      </c>
      <c r="H287" s="87" t="s">
        <v>67</v>
      </c>
      <c r="I287" s="141" t="s">
        <v>309</v>
      </c>
      <c r="J287" s="87" t="s">
        <v>1377</v>
      </c>
      <c r="K287" s="87" t="s">
        <v>13</v>
      </c>
      <c r="L287" s="138" t="s">
        <v>1563</v>
      </c>
      <c r="M287" s="87" t="s">
        <v>471</v>
      </c>
      <c r="N287" s="87" t="s">
        <v>226</v>
      </c>
      <c r="O287" s="51" t="str">
        <f t="shared" si="158"/>
        <v>MSKP_DPS_SO101_D12a_213c_PŮDORYS TRIBUN-ÚROVEŇ 3-ČÁST C_00</v>
      </c>
      <c r="P287" s="142" t="str">
        <f t="shared" si="156"/>
        <v>SO101</v>
      </c>
      <c r="Q287" s="143" t="str">
        <f t="shared" si="155"/>
        <v>D12a</v>
      </c>
      <c r="R287" s="143" t="str">
        <f t="shared" si="115"/>
        <v>MSKP_DPS_SO101_D12a_213c_PŮDORYS TRIBUN-ÚROVEŇ 3-ČÁST C_00</v>
      </c>
      <c r="S287" s="144" t="s">
        <v>1563</v>
      </c>
      <c r="T287" s="143" t="str">
        <f t="shared" si="154"/>
        <v>MSKP DPS SO.101 D.1.2.a 213c 00</v>
      </c>
    </row>
    <row r="288" spans="1:20" s="145" customFormat="1" ht="22.5" x14ac:dyDescent="0.25">
      <c r="A288" s="113" t="s">
        <v>967</v>
      </c>
      <c r="B288" s="62" t="s">
        <v>122</v>
      </c>
      <c r="C288" s="62" t="s">
        <v>232</v>
      </c>
      <c r="D288" s="87"/>
      <c r="E288" s="87" t="s">
        <v>384</v>
      </c>
      <c r="F288" s="87" t="s">
        <v>157</v>
      </c>
      <c r="G288" s="87" t="s">
        <v>383</v>
      </c>
      <c r="H288" s="87" t="s">
        <v>67</v>
      </c>
      <c r="I288" s="141" t="s">
        <v>309</v>
      </c>
      <c r="J288" s="87" t="s">
        <v>1380</v>
      </c>
      <c r="K288" s="87" t="s">
        <v>13</v>
      </c>
      <c r="L288" s="138" t="s">
        <v>1564</v>
      </c>
      <c r="M288" s="87" t="s">
        <v>471</v>
      </c>
      <c r="N288" s="87" t="s">
        <v>226</v>
      </c>
      <c r="O288" s="51" t="str">
        <f t="shared" si="158"/>
        <v>MSKP_DPS_SO101_D12a_213d_PŮDORYS TRIBUN-ÚROVEŇ 3-ČÁST D_00</v>
      </c>
      <c r="P288" s="142" t="str">
        <f t="shared" si="156"/>
        <v>SO101</v>
      </c>
      <c r="Q288" s="143" t="str">
        <f t="shared" si="155"/>
        <v>D12a</v>
      </c>
      <c r="R288" s="143" t="str">
        <f t="shared" si="115"/>
        <v>MSKP_DPS_SO101_D12a_213d_PŮDORYS TRIBUN-ÚROVEŇ 3-ČÁST D_00</v>
      </c>
      <c r="S288" s="144" t="s">
        <v>1564</v>
      </c>
      <c r="T288" s="143" t="str">
        <f t="shared" si="154"/>
        <v>MSKP DPS SO.101 D.1.2.a 213d 00</v>
      </c>
    </row>
    <row r="289" spans="1:20" s="145" customFormat="1" ht="22.5" x14ac:dyDescent="0.25">
      <c r="A289" s="113" t="s">
        <v>967</v>
      </c>
      <c r="B289" s="62" t="s">
        <v>122</v>
      </c>
      <c r="C289" s="62" t="s">
        <v>232</v>
      </c>
      <c r="D289" s="87"/>
      <c r="E289" s="87" t="s">
        <v>384</v>
      </c>
      <c r="F289" s="87" t="s">
        <v>157</v>
      </c>
      <c r="G289" s="87" t="s">
        <v>383</v>
      </c>
      <c r="H289" s="87" t="s">
        <v>67</v>
      </c>
      <c r="I289" s="141" t="s">
        <v>309</v>
      </c>
      <c r="J289" s="87" t="s">
        <v>947</v>
      </c>
      <c r="K289" s="87" t="s">
        <v>13</v>
      </c>
      <c r="L289" s="138" t="s">
        <v>948</v>
      </c>
      <c r="M289" s="87" t="s">
        <v>471</v>
      </c>
      <c r="N289" s="87" t="s">
        <v>226</v>
      </c>
      <c r="O289" s="51" t="str">
        <f t="shared" si="158"/>
        <v>MSKP_DPS_SO101_D12a_300_VÝKRES TVARU A SKLADBY RAMPY_00</v>
      </c>
      <c r="P289" s="142" t="str">
        <f t="shared" si="156"/>
        <v>SO101</v>
      </c>
      <c r="Q289" s="143" t="str">
        <f t="shared" si="155"/>
        <v>D12a</v>
      </c>
      <c r="R289" s="143" t="str">
        <f t="shared" si="115"/>
        <v>MSKP_DPS_SO101_D12a_300_VÝKRES TVARU A SKLADBY RAMPY_00</v>
      </c>
      <c r="S289" s="144" t="s">
        <v>949</v>
      </c>
      <c r="T289" s="143" t="str">
        <f t="shared" si="154"/>
        <v>MSKP DPS SO.101 D.1.2.a 300 00</v>
      </c>
    </row>
    <row r="290" spans="1:20" s="145" customFormat="1" x14ac:dyDescent="0.25">
      <c r="A290" s="113" t="s">
        <v>967</v>
      </c>
      <c r="B290" s="62" t="s">
        <v>121</v>
      </c>
      <c r="C290" s="62" t="s">
        <v>232</v>
      </c>
      <c r="D290" s="87"/>
      <c r="E290" s="87" t="s">
        <v>384</v>
      </c>
      <c r="F290" s="87" t="s">
        <v>157</v>
      </c>
      <c r="G290" s="87" t="s">
        <v>383</v>
      </c>
      <c r="H290" s="87" t="s">
        <v>67</v>
      </c>
      <c r="I290" s="141" t="s">
        <v>309</v>
      </c>
      <c r="J290" s="87"/>
      <c r="K290" s="87"/>
      <c r="L290" s="103" t="s">
        <v>34</v>
      </c>
      <c r="M290" s="87"/>
      <c r="N290" s="87"/>
      <c r="O290" s="51"/>
      <c r="P290" s="142" t="str">
        <f t="shared" si="156"/>
        <v>SO101</v>
      </c>
      <c r="Q290" s="143" t="str">
        <f t="shared" si="155"/>
        <v>D12a</v>
      </c>
      <c r="R290" s="143" t="str">
        <f t="shared" si="115"/>
        <v>MSKP_DPS_SO101_D12a___</v>
      </c>
      <c r="S290" s="144"/>
      <c r="T290" s="143" t="str">
        <f t="shared" si="154"/>
        <v xml:space="preserve">MSKP DPS SO.101 D.1.2.a  </v>
      </c>
    </row>
    <row r="291" spans="1:20" s="145" customFormat="1" ht="22.5" x14ac:dyDescent="0.25">
      <c r="A291" s="113" t="s">
        <v>967</v>
      </c>
      <c r="B291" s="62" t="s">
        <v>122</v>
      </c>
      <c r="C291" s="62" t="s">
        <v>232</v>
      </c>
      <c r="D291" s="87"/>
      <c r="E291" s="87" t="s">
        <v>384</v>
      </c>
      <c r="F291" s="87" t="s">
        <v>157</v>
      </c>
      <c r="G291" s="87" t="s">
        <v>383</v>
      </c>
      <c r="H291" s="87" t="s">
        <v>67</v>
      </c>
      <c r="I291" s="141" t="s">
        <v>309</v>
      </c>
      <c r="J291" s="87" t="s">
        <v>33</v>
      </c>
      <c r="K291" s="87" t="s">
        <v>13</v>
      </c>
      <c r="L291" s="138" t="s">
        <v>950</v>
      </c>
      <c r="M291" s="87" t="s">
        <v>471</v>
      </c>
      <c r="N291" s="87" t="s">
        <v>175</v>
      </c>
      <c r="O291" s="51" t="str">
        <f t="shared" si="158"/>
        <v>MSKP_DPS_SO101_D12a_301_VÝKRES TVARU A SKLADBY ŘEZ A_00</v>
      </c>
      <c r="P291" s="142" t="str">
        <f t="shared" si="156"/>
        <v>SO101</v>
      </c>
      <c r="Q291" s="143" t="str">
        <f t="shared" si="155"/>
        <v>D12a</v>
      </c>
      <c r="R291" s="143" t="str">
        <f t="shared" si="115"/>
        <v>MSKP_DPS_SO101_D12a_301_VÝKRES TVARU A SKLADBY ŘEZ A_00</v>
      </c>
      <c r="S291" s="144" t="s">
        <v>951</v>
      </c>
      <c r="T291" s="143" t="str">
        <f t="shared" si="154"/>
        <v>MSKP DPS SO.101 D.1.2.a 301 00</v>
      </c>
    </row>
    <row r="292" spans="1:20" s="145" customFormat="1" ht="33.75" x14ac:dyDescent="0.25">
      <c r="A292" s="113" t="s">
        <v>967</v>
      </c>
      <c r="B292" s="62" t="s">
        <v>122</v>
      </c>
      <c r="C292" s="62" t="s">
        <v>232</v>
      </c>
      <c r="D292" s="87"/>
      <c r="E292" s="87" t="s">
        <v>384</v>
      </c>
      <c r="F292" s="87" t="s">
        <v>157</v>
      </c>
      <c r="G292" s="87" t="s">
        <v>383</v>
      </c>
      <c r="H292" s="87" t="s">
        <v>67</v>
      </c>
      <c r="I292" s="141" t="s">
        <v>309</v>
      </c>
      <c r="J292" s="87" t="s">
        <v>952</v>
      </c>
      <c r="K292" s="87" t="s">
        <v>13</v>
      </c>
      <c r="L292" s="138" t="s">
        <v>953</v>
      </c>
      <c r="M292" s="87" t="s">
        <v>471</v>
      </c>
      <c r="N292" s="87" t="s">
        <v>226</v>
      </c>
      <c r="O292" s="51" t="str">
        <f t="shared" si="158"/>
        <v>MSKP_DPS_SO101_D12a_301a_VÝKRES TVARU  A SKLADBY ŘEZ A - ČÁST 1_00</v>
      </c>
      <c r="P292" s="142" t="str">
        <f t="shared" si="156"/>
        <v>SO101</v>
      </c>
      <c r="Q292" s="143" t="str">
        <f t="shared" si="155"/>
        <v>D12a</v>
      </c>
      <c r="R292" s="143" t="str">
        <f t="shared" si="115"/>
        <v>MSKP_DPS_SO101_D12a_301a_VÝKRES TVARU  A SKLADBY ŘEZ A - ČÁST 1_00</v>
      </c>
      <c r="S292" s="144" t="s">
        <v>954</v>
      </c>
      <c r="T292" s="143" t="str">
        <f t="shared" si="154"/>
        <v>MSKP DPS SO.101 D.1.2.a 301a 00</v>
      </c>
    </row>
    <row r="293" spans="1:20" s="145" customFormat="1" ht="33.75" x14ac:dyDescent="0.25">
      <c r="A293" s="113" t="s">
        <v>967</v>
      </c>
      <c r="B293" s="62" t="s">
        <v>122</v>
      </c>
      <c r="C293" s="62" t="s">
        <v>232</v>
      </c>
      <c r="D293" s="87"/>
      <c r="E293" s="87" t="s">
        <v>384</v>
      </c>
      <c r="F293" s="87" t="s">
        <v>157</v>
      </c>
      <c r="G293" s="87" t="s">
        <v>383</v>
      </c>
      <c r="H293" s="87" t="s">
        <v>67</v>
      </c>
      <c r="I293" s="141" t="s">
        <v>309</v>
      </c>
      <c r="J293" s="87" t="s">
        <v>955</v>
      </c>
      <c r="K293" s="87" t="s">
        <v>13</v>
      </c>
      <c r="L293" s="138" t="s">
        <v>956</v>
      </c>
      <c r="M293" s="87" t="s">
        <v>471</v>
      </c>
      <c r="N293" s="87" t="s">
        <v>226</v>
      </c>
      <c r="O293" s="51" t="str">
        <f t="shared" si="158"/>
        <v>MSKP_DPS_SO101_D12a_301b_VÝKRES TVARU A SKLADBY ŘEZ A - ČÁST 2_00</v>
      </c>
      <c r="P293" s="142" t="str">
        <f t="shared" si="156"/>
        <v>SO101</v>
      </c>
      <c r="Q293" s="143" t="str">
        <f t="shared" si="155"/>
        <v>D12a</v>
      </c>
      <c r="R293" s="143" t="str">
        <f t="shared" si="115"/>
        <v>MSKP_DPS_SO101_D12a_301b_VÝKRES TVARU A SKLADBY ŘEZ A - ČÁST 2_00</v>
      </c>
      <c r="S293" s="144" t="s">
        <v>957</v>
      </c>
      <c r="T293" s="143" t="str">
        <f t="shared" si="154"/>
        <v>MSKP DPS SO.101 D.1.2.a 301b 00</v>
      </c>
    </row>
    <row r="294" spans="1:20" s="145" customFormat="1" ht="22.5" x14ac:dyDescent="0.25">
      <c r="A294" s="113" t="s">
        <v>967</v>
      </c>
      <c r="B294" s="62" t="s">
        <v>122</v>
      </c>
      <c r="C294" s="62" t="s">
        <v>232</v>
      </c>
      <c r="D294" s="87"/>
      <c r="E294" s="87" t="s">
        <v>384</v>
      </c>
      <c r="F294" s="87" t="s">
        <v>157</v>
      </c>
      <c r="G294" s="87" t="s">
        <v>383</v>
      </c>
      <c r="H294" s="87" t="s">
        <v>67</v>
      </c>
      <c r="I294" s="141" t="s">
        <v>309</v>
      </c>
      <c r="J294" s="87" t="s">
        <v>215</v>
      </c>
      <c r="K294" s="87" t="s">
        <v>13</v>
      </c>
      <c r="L294" s="138" t="s">
        <v>958</v>
      </c>
      <c r="M294" s="87" t="s">
        <v>471</v>
      </c>
      <c r="N294" s="87" t="s">
        <v>175</v>
      </c>
      <c r="O294" s="51" t="str">
        <f t="shared" si="158"/>
        <v>MSKP_DPS_SO101_D12a_302_VÝKRES TVARU A SKLADBY ŘEZ B_00</v>
      </c>
      <c r="P294" s="142" t="str">
        <f t="shared" si="156"/>
        <v>SO101</v>
      </c>
      <c r="Q294" s="143" t="str">
        <f t="shared" si="155"/>
        <v>D12a</v>
      </c>
      <c r="R294" s="143" t="str">
        <f t="shared" si="115"/>
        <v>MSKP_DPS_SO101_D12a_302_VÝKRES TVARU A SKLADBY ŘEZ B_00</v>
      </c>
      <c r="S294" s="144" t="s">
        <v>959</v>
      </c>
      <c r="T294" s="143" t="str">
        <f t="shared" si="154"/>
        <v>MSKP DPS SO.101 D.1.2.a 302 00</v>
      </c>
    </row>
    <row r="295" spans="1:20" s="145" customFormat="1" ht="33.75" x14ac:dyDescent="0.25">
      <c r="A295" s="113" t="s">
        <v>967</v>
      </c>
      <c r="B295" s="62" t="s">
        <v>122</v>
      </c>
      <c r="C295" s="62" t="s">
        <v>232</v>
      </c>
      <c r="D295" s="87"/>
      <c r="E295" s="87" t="s">
        <v>384</v>
      </c>
      <c r="F295" s="87" t="s">
        <v>157</v>
      </c>
      <c r="G295" s="87" t="s">
        <v>383</v>
      </c>
      <c r="H295" s="87" t="s">
        <v>67</v>
      </c>
      <c r="I295" s="141" t="s">
        <v>309</v>
      </c>
      <c r="J295" s="87" t="s">
        <v>960</v>
      </c>
      <c r="K295" s="87" t="s">
        <v>13</v>
      </c>
      <c r="L295" s="138" t="s">
        <v>961</v>
      </c>
      <c r="M295" s="87" t="s">
        <v>471</v>
      </c>
      <c r="N295" s="87" t="s">
        <v>226</v>
      </c>
      <c r="O295" s="51" t="str">
        <f t="shared" si="158"/>
        <v>MSKP_DPS_SO101_D12a_302a_VÝKRES TVARU A SKLADBY ŘEZ B - SEKCE 1_00</v>
      </c>
      <c r="P295" s="142" t="str">
        <f t="shared" si="156"/>
        <v>SO101</v>
      </c>
      <c r="Q295" s="143" t="str">
        <f t="shared" si="155"/>
        <v>D12a</v>
      </c>
      <c r="R295" s="143" t="str">
        <f t="shared" si="115"/>
        <v>MSKP_DPS_SO101_D12a_302a_VÝKRES TVARU A SKLADBY ŘEZ B - SEKCE 1_00</v>
      </c>
      <c r="S295" s="144" t="s">
        <v>962</v>
      </c>
      <c r="T295" s="143" t="str">
        <f t="shared" si="154"/>
        <v>MSKP DPS SO.101 D.1.2.a 302a 00</v>
      </c>
    </row>
    <row r="296" spans="1:20" s="145" customFormat="1" ht="33.75" x14ac:dyDescent="0.25">
      <c r="A296" s="113" t="s">
        <v>967</v>
      </c>
      <c r="B296" s="62" t="s">
        <v>122</v>
      </c>
      <c r="C296" s="62" t="s">
        <v>232</v>
      </c>
      <c r="D296" s="87"/>
      <c r="E296" s="87" t="s">
        <v>384</v>
      </c>
      <c r="F296" s="87" t="s">
        <v>157</v>
      </c>
      <c r="G296" s="87" t="s">
        <v>383</v>
      </c>
      <c r="H296" s="87" t="s">
        <v>67</v>
      </c>
      <c r="I296" s="141" t="s">
        <v>309</v>
      </c>
      <c r="J296" s="87" t="s">
        <v>963</v>
      </c>
      <c r="K296" s="87" t="s">
        <v>13</v>
      </c>
      <c r="L296" s="138" t="s">
        <v>964</v>
      </c>
      <c r="M296" s="87" t="s">
        <v>471</v>
      </c>
      <c r="N296" s="87" t="s">
        <v>226</v>
      </c>
      <c r="O296" s="51" t="str">
        <f t="shared" si="158"/>
        <v>MSKP_DPS_SO101_D12a_302b_VÝKRES TVARU A SKLADBY ŘEZ B - SEKCE 2_00</v>
      </c>
      <c r="P296" s="142" t="str">
        <f t="shared" si="156"/>
        <v>SO101</v>
      </c>
      <c r="Q296" s="143" t="str">
        <f t="shared" si="155"/>
        <v>D12a</v>
      </c>
      <c r="R296" s="143" t="str">
        <f t="shared" si="115"/>
        <v>MSKP_DPS_SO101_D12a_302b_VÝKRES TVARU A SKLADBY ŘEZ B - SEKCE 2_00</v>
      </c>
      <c r="S296" s="144" t="s">
        <v>965</v>
      </c>
      <c r="T296" s="143" t="str">
        <f t="shared" si="154"/>
        <v>MSKP DPS SO.101 D.1.2.a 302b 00</v>
      </c>
    </row>
    <row r="297" spans="1:20" s="145" customFormat="1" ht="22.5" x14ac:dyDescent="0.25">
      <c r="A297" s="113" t="s">
        <v>967</v>
      </c>
      <c r="B297" s="62" t="s">
        <v>122</v>
      </c>
      <c r="C297" s="62" t="s">
        <v>232</v>
      </c>
      <c r="D297" s="87"/>
      <c r="E297" s="87" t="s">
        <v>384</v>
      </c>
      <c r="F297" s="87" t="s">
        <v>157</v>
      </c>
      <c r="G297" s="87" t="s">
        <v>383</v>
      </c>
      <c r="H297" s="87" t="s">
        <v>67</v>
      </c>
      <c r="I297" s="141" t="s">
        <v>309</v>
      </c>
      <c r="J297" s="87" t="s">
        <v>217</v>
      </c>
      <c r="K297" s="87" t="s">
        <v>13</v>
      </c>
      <c r="L297" s="138" t="s">
        <v>1565</v>
      </c>
      <c r="M297" s="87" t="s">
        <v>471</v>
      </c>
      <c r="N297" s="87" t="s">
        <v>226</v>
      </c>
      <c r="O297" s="51" t="str">
        <f t="shared" si="158"/>
        <v>MSKP_DPS_SO101_D12a_303_ŘEZ C_00</v>
      </c>
      <c r="P297" s="142" t="str">
        <f t="shared" si="156"/>
        <v>SO101</v>
      </c>
      <c r="Q297" s="143" t="str">
        <f t="shared" si="155"/>
        <v>D12a</v>
      </c>
      <c r="R297" s="143" t="str">
        <f t="shared" si="115"/>
        <v>MSKP_DPS_SO101_D12a_303_ŘEZ C_00</v>
      </c>
      <c r="S297" s="146" t="s">
        <v>1565</v>
      </c>
      <c r="T297" s="143" t="str">
        <f t="shared" si="154"/>
        <v>MSKP DPS SO.101 D.1.2.a 303 00</v>
      </c>
    </row>
    <row r="298" spans="1:20" s="145" customFormat="1" ht="22.5" x14ac:dyDescent="0.25">
      <c r="A298" s="113" t="s">
        <v>967</v>
      </c>
      <c r="B298" s="62" t="s">
        <v>122</v>
      </c>
      <c r="C298" s="62" t="s">
        <v>232</v>
      </c>
      <c r="D298" s="87"/>
      <c r="E298" s="87" t="s">
        <v>384</v>
      </c>
      <c r="F298" s="87" t="s">
        <v>157</v>
      </c>
      <c r="G298" s="87" t="s">
        <v>383</v>
      </c>
      <c r="H298" s="87" t="s">
        <v>67</v>
      </c>
      <c r="I298" s="141" t="s">
        <v>309</v>
      </c>
      <c r="J298" s="87" t="s">
        <v>1566</v>
      </c>
      <c r="K298" s="87" t="s">
        <v>13</v>
      </c>
      <c r="L298" s="138" t="s">
        <v>1567</v>
      </c>
      <c r="M298" s="87" t="s">
        <v>471</v>
      </c>
      <c r="N298" s="87" t="s">
        <v>1568</v>
      </c>
      <c r="O298" s="51" t="str">
        <f t="shared" si="158"/>
        <v>MSKP_DPS_SO101_D12a_304_ŘEZY-RETENČNÍ NÁDRŽE_00</v>
      </c>
      <c r="P298" s="142" t="str">
        <f t="shared" si="156"/>
        <v>SO101</v>
      </c>
      <c r="Q298" s="143" t="str">
        <f t="shared" si="155"/>
        <v>D12a</v>
      </c>
      <c r="R298" s="143" t="str">
        <f t="shared" si="115"/>
        <v>MSKP_DPS_SO101_D12a_304_ŘEZY-RETENČNÍ NÁDRŽE_00</v>
      </c>
      <c r="S298" s="146" t="s">
        <v>1567</v>
      </c>
      <c r="T298" s="143" t="str">
        <f t="shared" si="154"/>
        <v>MSKP DPS SO.101 D.1.2.a 304 00</v>
      </c>
    </row>
    <row r="299" spans="1:20" s="145" customFormat="1" ht="22.5" x14ac:dyDescent="0.25">
      <c r="A299" s="113" t="s">
        <v>967</v>
      </c>
      <c r="B299" s="62" t="s">
        <v>122</v>
      </c>
      <c r="C299" s="62" t="s">
        <v>232</v>
      </c>
      <c r="D299" s="87"/>
      <c r="E299" s="87" t="s">
        <v>384</v>
      </c>
      <c r="F299" s="87" t="s">
        <v>157</v>
      </c>
      <c r="G299" s="87" t="s">
        <v>383</v>
      </c>
      <c r="H299" s="87" t="s">
        <v>67</v>
      </c>
      <c r="I299" s="141" t="s">
        <v>309</v>
      </c>
      <c r="J299" s="87" t="s">
        <v>1569</v>
      </c>
      <c r="K299" s="87" t="s">
        <v>13</v>
      </c>
      <c r="L299" s="138" t="s">
        <v>1570</v>
      </c>
      <c r="M299" s="87" t="s">
        <v>471</v>
      </c>
      <c r="N299" s="87" t="s">
        <v>226</v>
      </c>
      <c r="O299" s="51" t="str">
        <f t="shared" si="158"/>
        <v>MSKP_DPS_SO101_D12a_310_ŘEZ P1-TYPICKÉ DĚLENÍ NOSNÍKŮ_00</v>
      </c>
      <c r="P299" s="142" t="str">
        <f t="shared" si="156"/>
        <v>SO101</v>
      </c>
      <c r="Q299" s="143" t="str">
        <f t="shared" si="155"/>
        <v>D12a</v>
      </c>
      <c r="R299" s="143" t="str">
        <f t="shared" si="115"/>
        <v>MSKP_DPS_SO101_D12a_310_ŘEZ P1-TYPICKÉ DĚLENÍ NOSNÍKŮ_00</v>
      </c>
      <c r="S299" s="144" t="s">
        <v>1570</v>
      </c>
      <c r="T299" s="143" t="str">
        <f t="shared" si="154"/>
        <v>MSKP DPS SO.101 D.1.2.a 310 00</v>
      </c>
    </row>
    <row r="300" spans="1:20" s="145" customFormat="1" ht="22.5" x14ac:dyDescent="0.25">
      <c r="A300" s="113" t="s">
        <v>967</v>
      </c>
      <c r="B300" s="62" t="s">
        <v>122</v>
      </c>
      <c r="C300" s="62" t="s">
        <v>232</v>
      </c>
      <c r="D300" s="87"/>
      <c r="E300" s="87" t="s">
        <v>384</v>
      </c>
      <c r="F300" s="87" t="s">
        <v>157</v>
      </c>
      <c r="G300" s="87" t="s">
        <v>383</v>
      </c>
      <c r="H300" s="87" t="s">
        <v>67</v>
      </c>
      <c r="I300" s="141" t="s">
        <v>309</v>
      </c>
      <c r="J300" s="87" t="s">
        <v>1571</v>
      </c>
      <c r="K300" s="87" t="s">
        <v>13</v>
      </c>
      <c r="L300" s="138" t="s">
        <v>1572</v>
      </c>
      <c r="M300" s="87" t="s">
        <v>471</v>
      </c>
      <c r="N300" s="87" t="s">
        <v>226</v>
      </c>
      <c r="O300" s="51" t="str">
        <f t="shared" si="158"/>
        <v>MSKP_DPS_SO101_D12a_311_ŘEZ P2-TYPICKÉ DĚLENÍ NOSNÍKŮ_00</v>
      </c>
      <c r="P300" s="142" t="str">
        <f t="shared" si="156"/>
        <v>SO101</v>
      </c>
      <c r="Q300" s="143" t="str">
        <f t="shared" si="155"/>
        <v>D12a</v>
      </c>
      <c r="R300" s="143" t="str">
        <f t="shared" si="115"/>
        <v>MSKP_DPS_SO101_D12a_311_ŘEZ P2-TYPICKÉ DĚLENÍ NOSNÍKŮ_00</v>
      </c>
      <c r="S300" s="144" t="s">
        <v>1572</v>
      </c>
      <c r="T300" s="143" t="str">
        <f t="shared" si="154"/>
        <v>MSKP DPS SO.101 D.1.2.a 311 00</v>
      </c>
    </row>
    <row r="301" spans="1:20" s="145" customFormat="1" ht="22.5" x14ac:dyDescent="0.25">
      <c r="A301" s="113" t="s">
        <v>967</v>
      </c>
      <c r="B301" s="62" t="s">
        <v>122</v>
      </c>
      <c r="C301" s="62" t="s">
        <v>232</v>
      </c>
      <c r="D301" s="87"/>
      <c r="E301" s="87" t="s">
        <v>384</v>
      </c>
      <c r="F301" s="87" t="s">
        <v>157</v>
      </c>
      <c r="G301" s="87" t="s">
        <v>383</v>
      </c>
      <c r="H301" s="87" t="s">
        <v>67</v>
      </c>
      <c r="I301" s="141" t="s">
        <v>309</v>
      </c>
      <c r="J301" s="87" t="s">
        <v>1573</v>
      </c>
      <c r="K301" s="87" t="s">
        <v>13</v>
      </c>
      <c r="L301" s="138" t="s">
        <v>1574</v>
      </c>
      <c r="M301" s="87" t="s">
        <v>471</v>
      </c>
      <c r="N301" s="87" t="s">
        <v>226</v>
      </c>
      <c r="O301" s="51" t="str">
        <f t="shared" si="158"/>
        <v>MSKP_DPS_SO101_D12a_312_ŘEZ P3-TYPICKÉ DĚLENÍ NOSNÍKŮ_00</v>
      </c>
      <c r="P301" s="142" t="str">
        <f t="shared" si="156"/>
        <v>SO101</v>
      </c>
      <c r="Q301" s="143" t="str">
        <f t="shared" si="155"/>
        <v>D12a</v>
      </c>
      <c r="R301" s="143" t="str">
        <f t="shared" si="115"/>
        <v>MSKP_DPS_SO101_D12a_312_ŘEZ P3-TYPICKÉ DĚLENÍ NOSNÍKŮ_00</v>
      </c>
      <c r="S301" s="144" t="s">
        <v>1574</v>
      </c>
      <c r="T301" s="143" t="str">
        <f t="shared" si="154"/>
        <v>MSKP DPS SO.101 D.1.2.a 312 00</v>
      </c>
    </row>
    <row r="302" spans="1:20" s="145" customFormat="1" ht="22.5" x14ac:dyDescent="0.25">
      <c r="A302" s="113" t="s">
        <v>967</v>
      </c>
      <c r="B302" s="62" t="s">
        <v>122</v>
      </c>
      <c r="C302" s="62" t="s">
        <v>232</v>
      </c>
      <c r="D302" s="87"/>
      <c r="E302" s="87" t="s">
        <v>384</v>
      </c>
      <c r="F302" s="87" t="s">
        <v>157</v>
      </c>
      <c r="G302" s="87" t="s">
        <v>383</v>
      </c>
      <c r="H302" s="87" t="s">
        <v>67</v>
      </c>
      <c r="I302" s="141" t="s">
        <v>309</v>
      </c>
      <c r="J302" s="87" t="s">
        <v>1575</v>
      </c>
      <c r="K302" s="87" t="s">
        <v>13</v>
      </c>
      <c r="L302" s="138" t="s">
        <v>1576</v>
      </c>
      <c r="M302" s="87" t="s">
        <v>471</v>
      </c>
      <c r="N302" s="87" t="s">
        <v>226</v>
      </c>
      <c r="O302" s="51" t="str">
        <f t="shared" si="158"/>
        <v>MSKP_DPS_SO101_D12a_313_ŘEZ P4-TYPICKÉ DĚLENÍ NOSNÍKŮ_00</v>
      </c>
      <c r="P302" s="142" t="str">
        <f t="shared" si="156"/>
        <v>SO101</v>
      </c>
      <c r="Q302" s="143" t="str">
        <f t="shared" si="155"/>
        <v>D12a</v>
      </c>
      <c r="R302" s="143" t="str">
        <f t="shared" si="115"/>
        <v>MSKP_DPS_SO101_D12a_313_ŘEZ P4-TYPICKÉ DĚLENÍ NOSNÍKŮ_00</v>
      </c>
      <c r="S302" s="144" t="s">
        <v>1576</v>
      </c>
      <c r="T302" s="143" t="str">
        <f t="shared" si="154"/>
        <v>MSKP DPS SO.101 D.1.2.a 313 00</v>
      </c>
    </row>
    <row r="303" spans="1:20" s="145" customFormat="1" ht="22.5" x14ac:dyDescent="0.25">
      <c r="A303" s="113" t="s">
        <v>967</v>
      </c>
      <c r="B303" s="62" t="s">
        <v>122</v>
      </c>
      <c r="C303" s="62" t="s">
        <v>232</v>
      </c>
      <c r="D303" s="87"/>
      <c r="E303" s="87" t="s">
        <v>384</v>
      </c>
      <c r="F303" s="87" t="s">
        <v>157</v>
      </c>
      <c r="G303" s="87" t="s">
        <v>383</v>
      </c>
      <c r="H303" s="87" t="s">
        <v>67</v>
      </c>
      <c r="I303" s="141" t="s">
        <v>309</v>
      </c>
      <c r="J303" s="87" t="s">
        <v>1577</v>
      </c>
      <c r="K303" s="87" t="s">
        <v>13</v>
      </c>
      <c r="L303" s="138" t="s">
        <v>1578</v>
      </c>
      <c r="M303" s="87" t="s">
        <v>471</v>
      </c>
      <c r="N303" s="87" t="s">
        <v>242</v>
      </c>
      <c r="O303" s="51" t="str">
        <f t="shared" si="158"/>
        <v>MSKP_DPS_SO101_D12a_330_ŘEZ T.1.1-TRIBUNY ÚROVĚŇ 1_00</v>
      </c>
      <c r="P303" s="142" t="str">
        <f t="shared" si="156"/>
        <v>SO101</v>
      </c>
      <c r="Q303" s="143" t="str">
        <f t="shared" si="155"/>
        <v>D12a</v>
      </c>
      <c r="R303" s="143" t="str">
        <f t="shared" si="115"/>
        <v>MSKP_DPS_SO101_D12a_330_ŘEZ T.1.1-TRIBUNY ÚROVĚŇ 1_00</v>
      </c>
      <c r="S303" s="144" t="s">
        <v>1578</v>
      </c>
      <c r="T303" s="143" t="str">
        <f t="shared" si="154"/>
        <v>MSKP DPS SO.101 D.1.2.a 330 00</v>
      </c>
    </row>
    <row r="304" spans="1:20" s="145" customFormat="1" ht="22.5" x14ac:dyDescent="0.25">
      <c r="A304" s="113" t="s">
        <v>967</v>
      </c>
      <c r="B304" s="62" t="s">
        <v>122</v>
      </c>
      <c r="C304" s="62" t="s">
        <v>232</v>
      </c>
      <c r="D304" s="87"/>
      <c r="E304" s="87" t="s">
        <v>384</v>
      </c>
      <c r="F304" s="87" t="s">
        <v>157</v>
      </c>
      <c r="G304" s="87" t="s">
        <v>383</v>
      </c>
      <c r="H304" s="87" t="s">
        <v>67</v>
      </c>
      <c r="I304" s="141" t="s">
        <v>309</v>
      </c>
      <c r="J304" s="87" t="s">
        <v>902</v>
      </c>
      <c r="K304" s="87" t="s">
        <v>13</v>
      </c>
      <c r="L304" s="138" t="s">
        <v>1579</v>
      </c>
      <c r="M304" s="87" t="s">
        <v>471</v>
      </c>
      <c r="N304" s="87" t="s">
        <v>242</v>
      </c>
      <c r="O304" s="51" t="str">
        <f t="shared" si="158"/>
        <v>MSKP_DPS_SO101_D12a_331_ŘEZ T.1.2-TRIBUNY ÚROVĚŇ 1_00</v>
      </c>
      <c r="P304" s="142" t="str">
        <f t="shared" si="156"/>
        <v>SO101</v>
      </c>
      <c r="Q304" s="143" t="str">
        <f t="shared" si="155"/>
        <v>D12a</v>
      </c>
      <c r="R304" s="143" t="str">
        <f t="shared" si="115"/>
        <v>MSKP_DPS_SO101_D12a_331_ŘEZ T.1.2-TRIBUNY ÚROVĚŇ 1_00</v>
      </c>
      <c r="S304" s="144" t="s">
        <v>1579</v>
      </c>
      <c r="T304" s="143" t="str">
        <f t="shared" si="154"/>
        <v>MSKP DPS SO.101 D.1.2.a 331 00</v>
      </c>
    </row>
    <row r="305" spans="1:20" s="145" customFormat="1" ht="22.5" x14ac:dyDescent="0.25">
      <c r="A305" s="113" t="s">
        <v>967</v>
      </c>
      <c r="B305" s="62" t="s">
        <v>122</v>
      </c>
      <c r="C305" s="62" t="s">
        <v>232</v>
      </c>
      <c r="D305" s="87"/>
      <c r="E305" s="87" t="s">
        <v>384</v>
      </c>
      <c r="F305" s="87" t="s">
        <v>157</v>
      </c>
      <c r="G305" s="87" t="s">
        <v>383</v>
      </c>
      <c r="H305" s="87" t="s">
        <v>67</v>
      </c>
      <c r="I305" s="141" t="s">
        <v>309</v>
      </c>
      <c r="J305" s="87" t="s">
        <v>1580</v>
      </c>
      <c r="K305" s="87" t="s">
        <v>13</v>
      </c>
      <c r="L305" s="138" t="s">
        <v>1581</v>
      </c>
      <c r="M305" s="87" t="s">
        <v>471</v>
      </c>
      <c r="N305" s="87" t="s">
        <v>242</v>
      </c>
      <c r="O305" s="51" t="str">
        <f t="shared" si="158"/>
        <v>MSKP_DPS_SO101_D12a_332_ŘEZ T.1.3-TRIBUNY ÚROVĚŇ 1_00</v>
      </c>
      <c r="P305" s="142" t="str">
        <f t="shared" si="156"/>
        <v>SO101</v>
      </c>
      <c r="Q305" s="143" t="str">
        <f t="shared" si="155"/>
        <v>D12a</v>
      </c>
      <c r="R305" s="143" t="str">
        <f t="shared" si="115"/>
        <v>MSKP_DPS_SO101_D12a_332_ŘEZ T.1.3-TRIBUNY ÚROVĚŇ 1_00</v>
      </c>
      <c r="S305" s="144" t="s">
        <v>1581</v>
      </c>
      <c r="T305" s="143" t="str">
        <f t="shared" si="154"/>
        <v>MSKP DPS SO.101 D.1.2.a 332 00</v>
      </c>
    </row>
    <row r="306" spans="1:20" s="145" customFormat="1" ht="22.5" x14ac:dyDescent="0.25">
      <c r="A306" s="113" t="s">
        <v>967</v>
      </c>
      <c r="B306" s="62" t="s">
        <v>122</v>
      </c>
      <c r="C306" s="62" t="s">
        <v>232</v>
      </c>
      <c r="D306" s="87"/>
      <c r="E306" s="87" t="s">
        <v>384</v>
      </c>
      <c r="F306" s="87" t="s">
        <v>157</v>
      </c>
      <c r="G306" s="87" t="s">
        <v>383</v>
      </c>
      <c r="H306" s="87" t="s">
        <v>67</v>
      </c>
      <c r="I306" s="141" t="s">
        <v>309</v>
      </c>
      <c r="J306" s="87" t="s">
        <v>1582</v>
      </c>
      <c r="K306" s="87" t="s">
        <v>13</v>
      </c>
      <c r="L306" s="138" t="s">
        <v>1583</v>
      </c>
      <c r="M306" s="87" t="s">
        <v>471</v>
      </c>
      <c r="N306" s="87" t="s">
        <v>242</v>
      </c>
      <c r="O306" s="51" t="str">
        <f t="shared" si="158"/>
        <v>MSKP_DPS_SO101_D12a_333_ŘEZ T.1.4-TRIBUNY ÚROVĚŇ 1_00</v>
      </c>
      <c r="P306" s="142" t="str">
        <f t="shared" si="156"/>
        <v>SO101</v>
      </c>
      <c r="Q306" s="143" t="str">
        <f t="shared" si="155"/>
        <v>D12a</v>
      </c>
      <c r="R306" s="143" t="str">
        <f t="shared" si="115"/>
        <v>MSKP_DPS_SO101_D12a_333_ŘEZ T.1.4-TRIBUNY ÚROVĚŇ 1_00</v>
      </c>
      <c r="S306" s="144" t="s">
        <v>1583</v>
      </c>
      <c r="T306" s="143" t="str">
        <f t="shared" si="154"/>
        <v>MSKP DPS SO.101 D.1.2.a 333 00</v>
      </c>
    </row>
    <row r="307" spans="1:20" s="145" customFormat="1" ht="22.5" x14ac:dyDescent="0.25">
      <c r="A307" s="113" t="s">
        <v>967</v>
      </c>
      <c r="B307" s="62" t="s">
        <v>122</v>
      </c>
      <c r="C307" s="62" t="s">
        <v>232</v>
      </c>
      <c r="D307" s="87"/>
      <c r="E307" s="87" t="s">
        <v>384</v>
      </c>
      <c r="F307" s="87" t="s">
        <v>157</v>
      </c>
      <c r="G307" s="87" t="s">
        <v>383</v>
      </c>
      <c r="H307" s="87" t="s">
        <v>67</v>
      </c>
      <c r="I307" s="141" t="s">
        <v>309</v>
      </c>
      <c r="J307" s="87" t="s">
        <v>1584</v>
      </c>
      <c r="K307" s="87" t="s">
        <v>13</v>
      </c>
      <c r="L307" s="138" t="s">
        <v>1585</v>
      </c>
      <c r="M307" s="87" t="s">
        <v>471</v>
      </c>
      <c r="N307" s="87" t="s">
        <v>242</v>
      </c>
      <c r="O307" s="51" t="str">
        <f t="shared" si="158"/>
        <v>MSKP_DPS_SO101_D12a_334_ŘEZ T.1.5-TRIBUNY ÚROVĚŇ 1_00</v>
      </c>
      <c r="P307" s="142" t="str">
        <f t="shared" ref="P307:P353" si="159">SUBSTITUTE(H307,".",)</f>
        <v>SO101</v>
      </c>
      <c r="Q307" s="143" t="str">
        <f t="shared" si="155"/>
        <v>D12a</v>
      </c>
      <c r="R307" s="143" t="str">
        <f t="shared" si="115"/>
        <v>MSKP_DPS_SO101_D12a_334_ŘEZ T.1.5-TRIBUNY ÚROVĚŇ 1_00</v>
      </c>
      <c r="S307" s="144" t="s">
        <v>1585</v>
      </c>
      <c r="T307" s="143" t="str">
        <f t="shared" si="154"/>
        <v>MSKP DPS SO.101 D.1.2.a 334 00</v>
      </c>
    </row>
    <row r="308" spans="1:20" s="145" customFormat="1" ht="22.5" x14ac:dyDescent="0.25">
      <c r="A308" s="113" t="s">
        <v>967</v>
      </c>
      <c r="B308" s="62" t="s">
        <v>122</v>
      </c>
      <c r="C308" s="62" t="s">
        <v>232</v>
      </c>
      <c r="D308" s="87"/>
      <c r="E308" s="87" t="s">
        <v>384</v>
      </c>
      <c r="F308" s="87" t="s">
        <v>157</v>
      </c>
      <c r="G308" s="87" t="s">
        <v>383</v>
      </c>
      <c r="H308" s="87" t="s">
        <v>67</v>
      </c>
      <c r="I308" s="141" t="s">
        <v>309</v>
      </c>
      <c r="J308" s="87" t="s">
        <v>1586</v>
      </c>
      <c r="K308" s="87" t="s">
        <v>13</v>
      </c>
      <c r="L308" s="138" t="s">
        <v>1587</v>
      </c>
      <c r="M308" s="87" t="s">
        <v>471</v>
      </c>
      <c r="N308" s="87" t="s">
        <v>242</v>
      </c>
      <c r="O308" s="51" t="str">
        <f t="shared" si="158"/>
        <v>MSKP_DPS_SO101_D12a_335_ŘEZ T.1.6-TRIBUNY ÚROVĚŇ 1_00</v>
      </c>
      <c r="P308" s="142" t="str">
        <f t="shared" si="159"/>
        <v>SO101</v>
      </c>
      <c r="Q308" s="143" t="str">
        <f t="shared" si="155"/>
        <v>D12a</v>
      </c>
      <c r="R308" s="143" t="str">
        <f t="shared" si="115"/>
        <v>MSKP_DPS_SO101_D12a_335_ŘEZ T.1.6-TRIBUNY ÚROVĚŇ 1_00</v>
      </c>
      <c r="S308" s="144" t="s">
        <v>1587</v>
      </c>
      <c r="T308" s="143" t="str">
        <f t="shared" si="154"/>
        <v>MSKP DPS SO.101 D.1.2.a 335 00</v>
      </c>
    </row>
    <row r="309" spans="1:20" s="145" customFormat="1" ht="22.5" x14ac:dyDescent="0.25">
      <c r="A309" s="113" t="s">
        <v>967</v>
      </c>
      <c r="B309" s="62" t="s">
        <v>122</v>
      </c>
      <c r="C309" s="62" t="s">
        <v>232</v>
      </c>
      <c r="D309" s="87"/>
      <c r="E309" s="87" t="s">
        <v>384</v>
      </c>
      <c r="F309" s="87" t="s">
        <v>157</v>
      </c>
      <c r="G309" s="87" t="s">
        <v>383</v>
      </c>
      <c r="H309" s="87" t="s">
        <v>67</v>
      </c>
      <c r="I309" s="141" t="s">
        <v>309</v>
      </c>
      <c r="J309" s="87" t="s">
        <v>1588</v>
      </c>
      <c r="K309" s="87" t="s">
        <v>13</v>
      </c>
      <c r="L309" s="138" t="s">
        <v>1589</v>
      </c>
      <c r="M309" s="87" t="s">
        <v>471</v>
      </c>
      <c r="N309" s="87" t="s">
        <v>242</v>
      </c>
      <c r="O309" s="51" t="str">
        <f t="shared" si="158"/>
        <v>MSKP_DPS_SO101_D12a_336_ŘEZ T.1.7-TRIBUNY ÚROVĚŇ 1_00</v>
      </c>
      <c r="P309" s="142" t="str">
        <f t="shared" si="159"/>
        <v>SO101</v>
      </c>
      <c r="Q309" s="143" t="str">
        <f t="shared" si="155"/>
        <v>D12a</v>
      </c>
      <c r="R309" s="143" t="str">
        <f t="shared" si="115"/>
        <v>MSKP_DPS_SO101_D12a_336_ŘEZ T.1.7-TRIBUNY ÚROVĚŇ 1_00</v>
      </c>
      <c r="S309" s="144" t="s">
        <v>1589</v>
      </c>
      <c r="T309" s="143" t="str">
        <f t="shared" si="154"/>
        <v>MSKP DPS SO.101 D.1.2.a 336 00</v>
      </c>
    </row>
    <row r="310" spans="1:20" s="145" customFormat="1" ht="22.5" x14ac:dyDescent="0.25">
      <c r="A310" s="113" t="s">
        <v>967</v>
      </c>
      <c r="B310" s="62" t="s">
        <v>122</v>
      </c>
      <c r="C310" s="62" t="s">
        <v>232</v>
      </c>
      <c r="D310" s="87"/>
      <c r="E310" s="87" t="s">
        <v>384</v>
      </c>
      <c r="F310" s="87" t="s">
        <v>157</v>
      </c>
      <c r="G310" s="87" t="s">
        <v>383</v>
      </c>
      <c r="H310" s="87" t="s">
        <v>67</v>
      </c>
      <c r="I310" s="141" t="s">
        <v>309</v>
      </c>
      <c r="J310" s="87" t="s">
        <v>1590</v>
      </c>
      <c r="K310" s="87" t="s">
        <v>13</v>
      </c>
      <c r="L310" s="138" t="s">
        <v>1591</v>
      </c>
      <c r="M310" s="87" t="s">
        <v>471</v>
      </c>
      <c r="N310" s="87" t="s">
        <v>242</v>
      </c>
      <c r="O310" s="51" t="str">
        <f t="shared" si="158"/>
        <v>MSKP_DPS_SO101_D12a_337_ŘEZY-TRIBUNY ÚROVĚŇ 1_00</v>
      </c>
      <c r="P310" s="142" t="str">
        <f t="shared" si="159"/>
        <v>SO101</v>
      </c>
      <c r="Q310" s="143" t="str">
        <f t="shared" si="155"/>
        <v>D12a</v>
      </c>
      <c r="R310" s="143" t="str">
        <f t="shared" si="115"/>
        <v>MSKP_DPS_SO101_D12a_337_ŘEZY-TRIBUNY ÚROVĚŇ 1_00</v>
      </c>
      <c r="S310" s="144" t="s">
        <v>1591</v>
      </c>
      <c r="T310" s="143" t="str">
        <f t="shared" si="154"/>
        <v>MSKP DPS SO.101 D.1.2.a 337 00</v>
      </c>
    </row>
    <row r="311" spans="1:20" s="145" customFormat="1" ht="22.5" x14ac:dyDescent="0.25">
      <c r="A311" s="113" t="s">
        <v>967</v>
      </c>
      <c r="B311" s="62" t="s">
        <v>122</v>
      </c>
      <c r="C311" s="62" t="s">
        <v>232</v>
      </c>
      <c r="D311" s="87"/>
      <c r="E311" s="87" t="s">
        <v>384</v>
      </c>
      <c r="F311" s="87" t="s">
        <v>157</v>
      </c>
      <c r="G311" s="87" t="s">
        <v>383</v>
      </c>
      <c r="H311" s="87" t="s">
        <v>67</v>
      </c>
      <c r="I311" s="141" t="s">
        <v>309</v>
      </c>
      <c r="J311" s="87" t="s">
        <v>1592</v>
      </c>
      <c r="K311" s="87" t="s">
        <v>13</v>
      </c>
      <c r="L311" s="138" t="s">
        <v>1593</v>
      </c>
      <c r="M311" s="87" t="s">
        <v>471</v>
      </c>
      <c r="N311" s="87" t="s">
        <v>242</v>
      </c>
      <c r="O311" s="51" t="str">
        <f t="shared" si="158"/>
        <v>MSKP_DPS_SO101_D12a_338_ŘEZY-TRIBUNY ÚROVĚŇ 2_00</v>
      </c>
      <c r="P311" s="142" t="str">
        <f t="shared" si="159"/>
        <v>SO101</v>
      </c>
      <c r="Q311" s="143" t="str">
        <f t="shared" si="155"/>
        <v>D12a</v>
      </c>
      <c r="R311" s="143" t="str">
        <f t="shared" si="115"/>
        <v>MSKP_DPS_SO101_D12a_338_ŘEZY-TRIBUNY ÚROVĚŇ 2_00</v>
      </c>
      <c r="S311" s="144" t="s">
        <v>1593</v>
      </c>
      <c r="T311" s="143" t="str">
        <f t="shared" si="154"/>
        <v>MSKP DPS SO.101 D.1.2.a 338 00</v>
      </c>
    </row>
    <row r="312" spans="1:20" s="145" customFormat="1" ht="22.5" x14ac:dyDescent="0.25">
      <c r="A312" s="113" t="s">
        <v>967</v>
      </c>
      <c r="B312" s="62" t="s">
        <v>122</v>
      </c>
      <c r="C312" s="62" t="s">
        <v>232</v>
      </c>
      <c r="D312" s="87"/>
      <c r="E312" s="87" t="s">
        <v>384</v>
      </c>
      <c r="F312" s="87" t="s">
        <v>157</v>
      </c>
      <c r="G312" s="87" t="s">
        <v>383</v>
      </c>
      <c r="H312" s="87" t="s">
        <v>67</v>
      </c>
      <c r="I312" s="141" t="s">
        <v>309</v>
      </c>
      <c r="J312" s="87" t="s">
        <v>1594</v>
      </c>
      <c r="K312" s="87" t="s">
        <v>13</v>
      </c>
      <c r="L312" s="138" t="s">
        <v>1595</v>
      </c>
      <c r="M312" s="87" t="s">
        <v>471</v>
      </c>
      <c r="N312" s="87" t="s">
        <v>242</v>
      </c>
      <c r="O312" s="51" t="str">
        <f t="shared" si="158"/>
        <v>MSKP_DPS_SO101_D12a_339_ŘEZY-TRIBUNY ÚROVĚŇ 3_00</v>
      </c>
      <c r="P312" s="142" t="str">
        <f t="shared" si="159"/>
        <v>SO101</v>
      </c>
      <c r="Q312" s="143" t="str">
        <f t="shared" si="155"/>
        <v>D12a</v>
      </c>
      <c r="R312" s="143" t="str">
        <f t="shared" si="115"/>
        <v>MSKP_DPS_SO101_D12a_339_ŘEZY-TRIBUNY ÚROVĚŇ 3_00</v>
      </c>
      <c r="S312" s="144" t="s">
        <v>1595</v>
      </c>
      <c r="T312" s="143" t="str">
        <f t="shared" si="154"/>
        <v>MSKP DPS SO.101 D.1.2.a 339 00</v>
      </c>
    </row>
    <row r="313" spans="1:20" s="145" customFormat="1" ht="22.5" x14ac:dyDescent="0.25">
      <c r="A313" s="113" t="s">
        <v>967</v>
      </c>
      <c r="B313" s="62" t="s">
        <v>122</v>
      </c>
      <c r="C313" s="62" t="s">
        <v>232</v>
      </c>
      <c r="D313" s="87"/>
      <c r="E313" s="87" t="s">
        <v>384</v>
      </c>
      <c r="F313" s="87" t="s">
        <v>157</v>
      </c>
      <c r="G313" s="87" t="s">
        <v>383</v>
      </c>
      <c r="H313" s="87" t="s">
        <v>67</v>
      </c>
      <c r="I313" s="141" t="s">
        <v>309</v>
      </c>
      <c r="J313" s="87" t="s">
        <v>1090</v>
      </c>
      <c r="K313" s="87" t="s">
        <v>13</v>
      </c>
      <c r="L313" s="138" t="s">
        <v>1596</v>
      </c>
      <c r="M313" s="87" t="s">
        <v>471</v>
      </c>
      <c r="N313" s="87" t="s">
        <v>242</v>
      </c>
      <c r="O313" s="51" t="str">
        <f t="shared" si="158"/>
        <v>MSKP_DPS_SO101_D12a_350_VÝKRES TVARU SCHODIŠTĚ SCH0_00</v>
      </c>
      <c r="P313" s="142" t="str">
        <f t="shared" si="159"/>
        <v>SO101</v>
      </c>
      <c r="Q313" s="143" t="str">
        <f t="shared" si="155"/>
        <v>D12a</v>
      </c>
      <c r="R313" s="143" t="str">
        <f t="shared" si="115"/>
        <v>MSKP_DPS_SO101_D12a_350_VÝKRES TVARU SCHODIŠTĚ SCH0_00</v>
      </c>
      <c r="S313" s="144" t="s">
        <v>1596</v>
      </c>
      <c r="T313" s="143" t="str">
        <f t="shared" si="154"/>
        <v>MSKP DPS SO.101 D.1.2.a 350 00</v>
      </c>
    </row>
    <row r="314" spans="1:20" s="145" customFormat="1" ht="22.5" x14ac:dyDescent="0.25">
      <c r="A314" s="113" t="s">
        <v>967</v>
      </c>
      <c r="B314" s="62" t="s">
        <v>122</v>
      </c>
      <c r="C314" s="62" t="s">
        <v>232</v>
      </c>
      <c r="D314" s="87"/>
      <c r="E314" s="87" t="s">
        <v>384</v>
      </c>
      <c r="F314" s="87" t="s">
        <v>157</v>
      </c>
      <c r="G314" s="87" t="s">
        <v>383</v>
      </c>
      <c r="H314" s="87" t="s">
        <v>67</v>
      </c>
      <c r="I314" s="141" t="s">
        <v>309</v>
      </c>
      <c r="J314" s="87" t="s">
        <v>1093</v>
      </c>
      <c r="K314" s="87" t="s">
        <v>13</v>
      </c>
      <c r="L314" s="138" t="s">
        <v>1597</v>
      </c>
      <c r="M314" s="87" t="s">
        <v>471</v>
      </c>
      <c r="N314" s="87" t="s">
        <v>242</v>
      </c>
      <c r="O314" s="51" t="str">
        <f t="shared" si="158"/>
        <v>MSKP_DPS_SO101_D12a_351_VÝKRES TVARU SCHODIŠTĚ SCH1_00</v>
      </c>
      <c r="P314" s="142" t="str">
        <f t="shared" si="159"/>
        <v>SO101</v>
      </c>
      <c r="Q314" s="143" t="str">
        <f t="shared" si="155"/>
        <v>D12a</v>
      </c>
      <c r="R314" s="143" t="str">
        <f t="shared" si="115"/>
        <v>MSKP_DPS_SO101_D12a_351_VÝKRES TVARU SCHODIŠTĚ SCH1_00</v>
      </c>
      <c r="S314" s="144" t="s">
        <v>1597</v>
      </c>
      <c r="T314" s="143" t="str">
        <f t="shared" si="154"/>
        <v>MSKP DPS SO.101 D.1.2.a 351 00</v>
      </c>
    </row>
    <row r="315" spans="1:20" s="145" customFormat="1" ht="22.5" x14ac:dyDescent="0.25">
      <c r="A315" s="113" t="s">
        <v>967</v>
      </c>
      <c r="B315" s="62" t="s">
        <v>122</v>
      </c>
      <c r="C315" s="62" t="s">
        <v>232</v>
      </c>
      <c r="D315" s="87"/>
      <c r="E315" s="87" t="s">
        <v>384</v>
      </c>
      <c r="F315" s="87" t="s">
        <v>157</v>
      </c>
      <c r="G315" s="87" t="s">
        <v>383</v>
      </c>
      <c r="H315" s="87" t="s">
        <v>67</v>
      </c>
      <c r="I315" s="141" t="s">
        <v>309</v>
      </c>
      <c r="J315" s="87" t="s">
        <v>1095</v>
      </c>
      <c r="K315" s="87" t="s">
        <v>13</v>
      </c>
      <c r="L315" s="138" t="s">
        <v>1598</v>
      </c>
      <c r="M315" s="87" t="s">
        <v>471</v>
      </c>
      <c r="N315" s="87" t="s">
        <v>242</v>
      </c>
      <c r="O315" s="51" t="str">
        <f t="shared" si="158"/>
        <v>MSKP_DPS_SO101_D12a_352_VÝKRES TVARU SCHODIŠTĚ SCH2_00</v>
      </c>
      <c r="P315" s="142" t="str">
        <f t="shared" si="159"/>
        <v>SO101</v>
      </c>
      <c r="Q315" s="143" t="str">
        <f t="shared" si="155"/>
        <v>D12a</v>
      </c>
      <c r="R315" s="143" t="str">
        <f t="shared" si="115"/>
        <v>MSKP_DPS_SO101_D12a_352_VÝKRES TVARU SCHODIŠTĚ SCH2_00</v>
      </c>
      <c r="S315" s="144" t="s">
        <v>1598</v>
      </c>
      <c r="T315" s="143" t="str">
        <f t="shared" si="154"/>
        <v>MSKP DPS SO.101 D.1.2.a 352 00</v>
      </c>
    </row>
    <row r="316" spans="1:20" s="145" customFormat="1" ht="22.5" x14ac:dyDescent="0.25">
      <c r="A316" s="113" t="s">
        <v>967</v>
      </c>
      <c r="B316" s="62" t="s">
        <v>122</v>
      </c>
      <c r="C316" s="62" t="s">
        <v>232</v>
      </c>
      <c r="D316" s="87"/>
      <c r="E316" s="87" t="s">
        <v>384</v>
      </c>
      <c r="F316" s="87" t="s">
        <v>157</v>
      </c>
      <c r="G316" s="87" t="s">
        <v>383</v>
      </c>
      <c r="H316" s="87" t="s">
        <v>67</v>
      </c>
      <c r="I316" s="141" t="s">
        <v>309</v>
      </c>
      <c r="J316" s="87" t="s">
        <v>1599</v>
      </c>
      <c r="K316" s="87" t="s">
        <v>13</v>
      </c>
      <c r="L316" s="138" t="s">
        <v>1600</v>
      </c>
      <c r="M316" s="87" t="s">
        <v>471</v>
      </c>
      <c r="N316" s="87" t="s">
        <v>242</v>
      </c>
      <c r="O316" s="51" t="str">
        <f t="shared" si="158"/>
        <v>MSKP_DPS_SO101_D12a_353_VÝKRES TVARU SCHODIŠTĚ SCH3a_00</v>
      </c>
      <c r="P316" s="142" t="str">
        <f t="shared" si="159"/>
        <v>SO101</v>
      </c>
      <c r="Q316" s="143" t="str">
        <f t="shared" si="155"/>
        <v>D12a</v>
      </c>
      <c r="R316" s="143" t="str">
        <f t="shared" si="115"/>
        <v>MSKP_DPS_SO101_D12a_353_VÝKRES TVARU SCHODIŠTĚ SCH3a_00</v>
      </c>
      <c r="S316" s="144" t="s">
        <v>1600</v>
      </c>
      <c r="T316" s="143" t="str">
        <f t="shared" si="154"/>
        <v>MSKP DPS SO.101 D.1.2.a 353 00</v>
      </c>
    </row>
    <row r="317" spans="1:20" s="145" customFormat="1" ht="22.5" x14ac:dyDescent="0.25">
      <c r="A317" s="113" t="s">
        <v>967</v>
      </c>
      <c r="B317" s="62" t="s">
        <v>122</v>
      </c>
      <c r="C317" s="62" t="s">
        <v>232</v>
      </c>
      <c r="D317" s="87"/>
      <c r="E317" s="87" t="s">
        <v>384</v>
      </c>
      <c r="F317" s="87" t="s">
        <v>157</v>
      </c>
      <c r="G317" s="87" t="s">
        <v>383</v>
      </c>
      <c r="H317" s="87" t="s">
        <v>67</v>
      </c>
      <c r="I317" s="141" t="s">
        <v>309</v>
      </c>
      <c r="J317" s="87" t="s">
        <v>1601</v>
      </c>
      <c r="K317" s="87" t="s">
        <v>13</v>
      </c>
      <c r="L317" s="138" t="s">
        <v>1602</v>
      </c>
      <c r="M317" s="87" t="s">
        <v>471</v>
      </c>
      <c r="N317" s="87" t="s">
        <v>242</v>
      </c>
      <c r="O317" s="51" t="str">
        <f t="shared" si="158"/>
        <v>MSKP_DPS_SO101_D12a_354_VÝKRES TVARU SCHODIŠTĚ SCH3b_00</v>
      </c>
      <c r="P317" s="142" t="str">
        <f t="shared" si="159"/>
        <v>SO101</v>
      </c>
      <c r="Q317" s="143" t="str">
        <f t="shared" si="155"/>
        <v>D12a</v>
      </c>
      <c r="R317" s="143" t="str">
        <f t="shared" si="115"/>
        <v>MSKP_DPS_SO101_D12a_354_VÝKRES TVARU SCHODIŠTĚ SCH3b_00</v>
      </c>
      <c r="S317" s="144" t="s">
        <v>1602</v>
      </c>
      <c r="T317" s="143" t="str">
        <f t="shared" si="154"/>
        <v>MSKP DPS SO.101 D.1.2.a 354 00</v>
      </c>
    </row>
    <row r="318" spans="1:20" s="145" customFormat="1" ht="22.5" x14ac:dyDescent="0.25">
      <c r="A318" s="113" t="s">
        <v>967</v>
      </c>
      <c r="B318" s="62" t="s">
        <v>122</v>
      </c>
      <c r="C318" s="62" t="s">
        <v>232</v>
      </c>
      <c r="D318" s="87"/>
      <c r="E318" s="87" t="s">
        <v>384</v>
      </c>
      <c r="F318" s="87" t="s">
        <v>157</v>
      </c>
      <c r="G318" s="87" t="s">
        <v>383</v>
      </c>
      <c r="H318" s="87" t="s">
        <v>67</v>
      </c>
      <c r="I318" s="141" t="s">
        <v>309</v>
      </c>
      <c r="J318" s="87" t="s">
        <v>1603</v>
      </c>
      <c r="K318" s="87" t="s">
        <v>13</v>
      </c>
      <c r="L318" s="138" t="s">
        <v>1604</v>
      </c>
      <c r="M318" s="87" t="s">
        <v>471</v>
      </c>
      <c r="N318" s="87" t="s">
        <v>242</v>
      </c>
      <c r="O318" s="51" t="str">
        <f t="shared" si="158"/>
        <v>MSKP_DPS_SO101_D12a_355_VÝKRES TVARU SCHODIŠTĚ SCH4_00</v>
      </c>
      <c r="P318" s="142" t="str">
        <f t="shared" si="159"/>
        <v>SO101</v>
      </c>
      <c r="Q318" s="143" t="str">
        <f t="shared" si="155"/>
        <v>D12a</v>
      </c>
      <c r="R318" s="143" t="str">
        <f t="shared" si="115"/>
        <v>MSKP_DPS_SO101_D12a_355_VÝKRES TVARU SCHODIŠTĚ SCH4_00</v>
      </c>
      <c r="S318" s="144" t="s">
        <v>1604</v>
      </c>
      <c r="T318" s="143" t="str">
        <f t="shared" si="154"/>
        <v>MSKP DPS SO.101 D.1.2.a 355 00</v>
      </c>
    </row>
    <row r="319" spans="1:20" s="145" customFormat="1" ht="22.5" x14ac:dyDescent="0.25">
      <c r="A319" s="113" t="s">
        <v>967</v>
      </c>
      <c r="B319" s="62" t="s">
        <v>122</v>
      </c>
      <c r="C319" s="62" t="s">
        <v>232</v>
      </c>
      <c r="D319" s="87"/>
      <c r="E319" s="87" t="s">
        <v>384</v>
      </c>
      <c r="F319" s="87" t="s">
        <v>157</v>
      </c>
      <c r="G319" s="87" t="s">
        <v>383</v>
      </c>
      <c r="H319" s="87" t="s">
        <v>67</v>
      </c>
      <c r="I319" s="141" t="s">
        <v>309</v>
      </c>
      <c r="J319" s="87" t="s">
        <v>1605</v>
      </c>
      <c r="K319" s="87" t="s">
        <v>13</v>
      </c>
      <c r="L319" s="138" t="s">
        <v>1606</v>
      </c>
      <c r="M319" s="87" t="s">
        <v>471</v>
      </c>
      <c r="N319" s="87" t="s">
        <v>242</v>
      </c>
      <c r="O319" s="51" t="str">
        <f t="shared" si="158"/>
        <v>MSKP_DPS_SO101_D12a_356_VÝKRES TVARU SCHODIŠTĚ SCH5_00</v>
      </c>
      <c r="P319" s="142" t="str">
        <f t="shared" si="159"/>
        <v>SO101</v>
      </c>
      <c r="Q319" s="143" t="str">
        <f t="shared" si="155"/>
        <v>D12a</v>
      </c>
      <c r="R319" s="143" t="str">
        <f t="shared" si="115"/>
        <v>MSKP_DPS_SO101_D12a_356_VÝKRES TVARU SCHODIŠTĚ SCH5_00</v>
      </c>
      <c r="S319" s="144" t="s">
        <v>1606</v>
      </c>
      <c r="T319" s="143" t="str">
        <f t="shared" si="154"/>
        <v>MSKP DPS SO.101 D.1.2.a 356 00</v>
      </c>
    </row>
    <row r="320" spans="1:20" s="145" customFormat="1" ht="22.5" x14ac:dyDescent="0.25">
      <c r="A320" s="113" t="s">
        <v>967</v>
      </c>
      <c r="B320" s="62" t="s">
        <v>122</v>
      </c>
      <c r="C320" s="62" t="s">
        <v>232</v>
      </c>
      <c r="D320" s="87"/>
      <c r="E320" s="87" t="s">
        <v>384</v>
      </c>
      <c r="F320" s="87" t="s">
        <v>157</v>
      </c>
      <c r="G320" s="87" t="s">
        <v>383</v>
      </c>
      <c r="H320" s="87" t="s">
        <v>67</v>
      </c>
      <c r="I320" s="141" t="s">
        <v>309</v>
      </c>
      <c r="J320" s="87" t="s">
        <v>1607</v>
      </c>
      <c r="K320" s="87" t="s">
        <v>13</v>
      </c>
      <c r="L320" s="138" t="s">
        <v>1608</v>
      </c>
      <c r="M320" s="87" t="s">
        <v>471</v>
      </c>
      <c r="N320" s="87" t="s">
        <v>242</v>
      </c>
      <c r="O320" s="51" t="str">
        <f t="shared" si="158"/>
        <v>MSKP_DPS_SO101_D12a_357_VÝKRES TVARU SCHODIŠTĚ SCH6_00</v>
      </c>
      <c r="P320" s="142" t="str">
        <f t="shared" si="159"/>
        <v>SO101</v>
      </c>
      <c r="Q320" s="143" t="str">
        <f t="shared" si="155"/>
        <v>D12a</v>
      </c>
      <c r="R320" s="143" t="str">
        <f t="shared" si="115"/>
        <v>MSKP_DPS_SO101_D12a_357_VÝKRES TVARU SCHODIŠTĚ SCH6_00</v>
      </c>
      <c r="S320" s="144" t="s">
        <v>1608</v>
      </c>
      <c r="T320" s="143" t="str">
        <f t="shared" si="154"/>
        <v>MSKP DPS SO.101 D.1.2.a 357 00</v>
      </c>
    </row>
    <row r="321" spans="1:20" s="145" customFormat="1" ht="22.5" x14ac:dyDescent="0.25">
      <c r="A321" s="113" t="s">
        <v>967</v>
      </c>
      <c r="B321" s="62" t="s">
        <v>122</v>
      </c>
      <c r="C321" s="62" t="s">
        <v>232</v>
      </c>
      <c r="D321" s="87"/>
      <c r="E321" s="87" t="s">
        <v>384</v>
      </c>
      <c r="F321" s="87" t="s">
        <v>157</v>
      </c>
      <c r="G321" s="87" t="s">
        <v>383</v>
      </c>
      <c r="H321" s="87" t="s">
        <v>67</v>
      </c>
      <c r="I321" s="141" t="s">
        <v>309</v>
      </c>
      <c r="J321" s="87" t="s">
        <v>1609</v>
      </c>
      <c r="K321" s="87" t="s">
        <v>13</v>
      </c>
      <c r="L321" s="138" t="s">
        <v>1610</v>
      </c>
      <c r="M321" s="87" t="s">
        <v>471</v>
      </c>
      <c r="N321" s="87" t="s">
        <v>242</v>
      </c>
      <c r="O321" s="51" t="str">
        <f t="shared" si="158"/>
        <v>MSKP_DPS_SO101_D12a_358_VÝKRES TVARU SCHODIŠTĚ SCH7a_00</v>
      </c>
      <c r="P321" s="142" t="str">
        <f t="shared" si="159"/>
        <v>SO101</v>
      </c>
      <c r="Q321" s="143" t="str">
        <f t="shared" si="155"/>
        <v>D12a</v>
      </c>
      <c r="R321" s="143" t="str">
        <f t="shared" si="115"/>
        <v>MSKP_DPS_SO101_D12a_358_VÝKRES TVARU SCHODIŠTĚ SCH7a_00</v>
      </c>
      <c r="S321" s="144" t="s">
        <v>1610</v>
      </c>
      <c r="T321" s="143" t="str">
        <f t="shared" si="154"/>
        <v>MSKP DPS SO.101 D.1.2.a 358 00</v>
      </c>
    </row>
    <row r="322" spans="1:20" s="145" customFormat="1" ht="22.5" x14ac:dyDescent="0.25">
      <c r="A322" s="113" t="s">
        <v>967</v>
      </c>
      <c r="B322" s="62" t="s">
        <v>122</v>
      </c>
      <c r="C322" s="62" t="s">
        <v>232</v>
      </c>
      <c r="D322" s="87"/>
      <c r="E322" s="87" t="s">
        <v>384</v>
      </c>
      <c r="F322" s="87" t="s">
        <v>157</v>
      </c>
      <c r="G322" s="87" t="s">
        <v>383</v>
      </c>
      <c r="H322" s="87" t="s">
        <v>67</v>
      </c>
      <c r="I322" s="141" t="s">
        <v>309</v>
      </c>
      <c r="J322" s="87" t="s">
        <v>1611</v>
      </c>
      <c r="K322" s="87" t="s">
        <v>13</v>
      </c>
      <c r="L322" s="138" t="s">
        <v>1612</v>
      </c>
      <c r="M322" s="87" t="s">
        <v>471</v>
      </c>
      <c r="N322" s="87" t="s">
        <v>242</v>
      </c>
      <c r="O322" s="51" t="str">
        <f t="shared" si="158"/>
        <v>MSKP_DPS_SO101_D12a_359_VÝKRES TVARU SCHODIŠTĚ SCH7b_00</v>
      </c>
      <c r="P322" s="142" t="str">
        <f t="shared" si="159"/>
        <v>SO101</v>
      </c>
      <c r="Q322" s="143" t="str">
        <f t="shared" si="155"/>
        <v>D12a</v>
      </c>
      <c r="R322" s="143" t="str">
        <f t="shared" si="115"/>
        <v>MSKP_DPS_SO101_D12a_359_VÝKRES TVARU SCHODIŠTĚ SCH7b_00</v>
      </c>
      <c r="S322" s="144" t="s">
        <v>1612</v>
      </c>
      <c r="T322" s="143" t="str">
        <f t="shared" si="154"/>
        <v>MSKP DPS SO.101 D.1.2.a 359 00</v>
      </c>
    </row>
    <row r="323" spans="1:20" s="145" customFormat="1" ht="22.5" x14ac:dyDescent="0.25">
      <c r="A323" s="113" t="s">
        <v>967</v>
      </c>
      <c r="B323" s="62" t="s">
        <v>122</v>
      </c>
      <c r="C323" s="62" t="s">
        <v>232</v>
      </c>
      <c r="D323" s="87"/>
      <c r="E323" s="87" t="s">
        <v>384</v>
      </c>
      <c r="F323" s="87" t="s">
        <v>157</v>
      </c>
      <c r="G323" s="87" t="s">
        <v>383</v>
      </c>
      <c r="H323" s="87" t="s">
        <v>67</v>
      </c>
      <c r="I323" s="141" t="s">
        <v>309</v>
      </c>
      <c r="J323" s="87" t="s">
        <v>1613</v>
      </c>
      <c r="K323" s="87" t="s">
        <v>13</v>
      </c>
      <c r="L323" s="138" t="s">
        <v>1614</v>
      </c>
      <c r="M323" s="87" t="s">
        <v>471</v>
      </c>
      <c r="N323" s="87" t="s">
        <v>242</v>
      </c>
      <c r="O323" s="51" t="str">
        <f t="shared" si="158"/>
        <v>MSKP_DPS_SO101_D12a_360_VÝKRES TVARU SCHODIŠTĚ SCH8_00</v>
      </c>
      <c r="P323" s="142" t="str">
        <f t="shared" si="159"/>
        <v>SO101</v>
      </c>
      <c r="Q323" s="143" t="str">
        <f t="shared" si="155"/>
        <v>D12a</v>
      </c>
      <c r="R323" s="143" t="str">
        <f t="shared" si="115"/>
        <v>MSKP_DPS_SO101_D12a_360_VÝKRES TVARU SCHODIŠTĚ SCH8_00</v>
      </c>
      <c r="S323" s="144" t="s">
        <v>1614</v>
      </c>
      <c r="T323" s="143" t="str">
        <f t="shared" si="154"/>
        <v>MSKP DPS SO.101 D.1.2.a 360 00</v>
      </c>
    </row>
    <row r="324" spans="1:20" s="145" customFormat="1" ht="22.5" x14ac:dyDescent="0.25">
      <c r="A324" s="113" t="s">
        <v>967</v>
      </c>
      <c r="B324" s="62" t="s">
        <v>122</v>
      </c>
      <c r="C324" s="62" t="s">
        <v>232</v>
      </c>
      <c r="D324" s="87"/>
      <c r="E324" s="87" t="s">
        <v>384</v>
      </c>
      <c r="F324" s="87" t="s">
        <v>157</v>
      </c>
      <c r="G324" s="87" t="s">
        <v>383</v>
      </c>
      <c r="H324" s="87" t="s">
        <v>67</v>
      </c>
      <c r="I324" s="141" t="s">
        <v>309</v>
      </c>
      <c r="J324" s="87" t="s">
        <v>1615</v>
      </c>
      <c r="K324" s="87" t="s">
        <v>13</v>
      </c>
      <c r="L324" s="138" t="s">
        <v>1616</v>
      </c>
      <c r="M324" s="87" t="s">
        <v>471</v>
      </c>
      <c r="N324" s="87" t="s">
        <v>242</v>
      </c>
      <c r="O324" s="51" t="str">
        <f t="shared" si="158"/>
        <v>MSKP_DPS_SO101_D12a_361_VÝKRES TVARU SCHODIŠTĚ SCH9_00</v>
      </c>
      <c r="P324" s="142" t="str">
        <f t="shared" si="159"/>
        <v>SO101</v>
      </c>
      <c r="Q324" s="143" t="str">
        <f t="shared" si="155"/>
        <v>D12a</v>
      </c>
      <c r="R324" s="143" t="str">
        <f t="shared" si="115"/>
        <v>MSKP_DPS_SO101_D12a_361_VÝKRES TVARU SCHODIŠTĚ SCH9_00</v>
      </c>
      <c r="S324" s="144" t="s">
        <v>1616</v>
      </c>
      <c r="T324" s="143" t="str">
        <f t="shared" si="154"/>
        <v>MSKP DPS SO.101 D.1.2.a 361 00</v>
      </c>
    </row>
    <row r="325" spans="1:20" s="145" customFormat="1" ht="22.5" x14ac:dyDescent="0.25">
      <c r="A325" s="113" t="s">
        <v>967</v>
      </c>
      <c r="B325" s="62" t="s">
        <v>122</v>
      </c>
      <c r="C325" s="62" t="s">
        <v>232</v>
      </c>
      <c r="D325" s="87"/>
      <c r="E325" s="87" t="s">
        <v>384</v>
      </c>
      <c r="F325" s="87" t="s">
        <v>157</v>
      </c>
      <c r="G325" s="87" t="s">
        <v>383</v>
      </c>
      <c r="H325" s="87" t="s">
        <v>67</v>
      </c>
      <c r="I325" s="141" t="s">
        <v>309</v>
      </c>
      <c r="J325" s="87" t="s">
        <v>1617</v>
      </c>
      <c r="K325" s="87" t="s">
        <v>13</v>
      </c>
      <c r="L325" s="138" t="s">
        <v>1618</v>
      </c>
      <c r="M325" s="87" t="s">
        <v>471</v>
      </c>
      <c r="N325" s="87" t="s">
        <v>242</v>
      </c>
      <c r="O325" s="51" t="str">
        <f t="shared" si="158"/>
        <v>MSKP_DPS_SO101_D12a_362_VÝKRES TVARU SCHODIŠTĚ RP1-2_00</v>
      </c>
      <c r="P325" s="142" t="str">
        <f t="shared" si="159"/>
        <v>SO101</v>
      </c>
      <c r="Q325" s="143" t="str">
        <f t="shared" si="155"/>
        <v>D12a</v>
      </c>
      <c r="R325" s="143" t="str">
        <f t="shared" si="115"/>
        <v>MSKP_DPS_SO101_D12a_362_VÝKRES TVARU SCHODIŠTĚ RP1-2_00</v>
      </c>
      <c r="S325" s="144" t="s">
        <v>1618</v>
      </c>
      <c r="T325" s="143" t="str">
        <f t="shared" si="154"/>
        <v>MSKP DPS SO.101 D.1.2.a 362 00</v>
      </c>
    </row>
    <row r="326" spans="1:20" s="145" customFormat="1" ht="22.5" x14ac:dyDescent="0.25">
      <c r="A326" s="113" t="s">
        <v>967</v>
      </c>
      <c r="B326" s="62" t="s">
        <v>122</v>
      </c>
      <c r="C326" s="62" t="s">
        <v>232</v>
      </c>
      <c r="D326" s="87"/>
      <c r="E326" s="87" t="s">
        <v>384</v>
      </c>
      <c r="F326" s="87" t="s">
        <v>157</v>
      </c>
      <c r="G326" s="87" t="s">
        <v>383</v>
      </c>
      <c r="H326" s="87" t="s">
        <v>67</v>
      </c>
      <c r="I326" s="141" t="s">
        <v>309</v>
      </c>
      <c r="J326" s="87" t="s">
        <v>1619</v>
      </c>
      <c r="K326" s="87" t="s">
        <v>13</v>
      </c>
      <c r="L326" s="138" t="s">
        <v>1620</v>
      </c>
      <c r="M326" s="87" t="s">
        <v>471</v>
      </c>
      <c r="N326" s="87" t="s">
        <v>242</v>
      </c>
      <c r="O326" s="51" t="str">
        <f t="shared" si="158"/>
        <v>MSKP_DPS_SO101_D12a_363_VÝKRES TVARU SCHODIŠTĚ RP3-4_00</v>
      </c>
      <c r="P326" s="142" t="str">
        <f t="shared" si="159"/>
        <v>SO101</v>
      </c>
      <c r="Q326" s="143" t="str">
        <f t="shared" si="155"/>
        <v>D12a</v>
      </c>
      <c r="R326" s="143" t="str">
        <f t="shared" si="115"/>
        <v>MSKP_DPS_SO101_D12a_363_VÝKRES TVARU SCHODIŠTĚ RP3-4_00</v>
      </c>
      <c r="S326" s="144" t="s">
        <v>1620</v>
      </c>
      <c r="T326" s="143" t="str">
        <f t="shared" si="154"/>
        <v>MSKP DPS SO.101 D.1.2.a 363 00</v>
      </c>
    </row>
    <row r="327" spans="1:20" s="145" customFormat="1" ht="22.5" x14ac:dyDescent="0.25">
      <c r="A327" s="113" t="s">
        <v>967</v>
      </c>
      <c r="B327" s="62" t="s">
        <v>122</v>
      </c>
      <c r="C327" s="62" t="s">
        <v>232</v>
      </c>
      <c r="D327" s="87"/>
      <c r="E327" s="87" t="s">
        <v>384</v>
      </c>
      <c r="F327" s="87" t="s">
        <v>157</v>
      </c>
      <c r="G327" s="87" t="s">
        <v>383</v>
      </c>
      <c r="H327" s="87" t="s">
        <v>67</v>
      </c>
      <c r="I327" s="141" t="s">
        <v>309</v>
      </c>
      <c r="J327" s="87" t="s">
        <v>1621</v>
      </c>
      <c r="K327" s="87" t="s">
        <v>13</v>
      </c>
      <c r="L327" s="138" t="s">
        <v>1622</v>
      </c>
      <c r="M327" s="87" t="s">
        <v>471</v>
      </c>
      <c r="N327" s="87" t="s">
        <v>242</v>
      </c>
      <c r="O327" s="51" t="str">
        <f t="shared" si="158"/>
        <v>MSKP_DPS_SO101_D12a_364_VÝKRES TVARU SCHODIŠTĚ RP5-6_00</v>
      </c>
      <c r="P327" s="142" t="str">
        <f t="shared" si="159"/>
        <v>SO101</v>
      </c>
      <c r="Q327" s="143" t="str">
        <f t="shared" si="155"/>
        <v>D12a</v>
      </c>
      <c r="R327" s="143" t="str">
        <f t="shared" si="115"/>
        <v>MSKP_DPS_SO101_D12a_364_VÝKRES TVARU SCHODIŠTĚ RP5-6_00</v>
      </c>
      <c r="S327" s="144" t="s">
        <v>1622</v>
      </c>
      <c r="T327" s="143" t="str">
        <f t="shared" si="154"/>
        <v>MSKP DPS SO.101 D.1.2.a 364 00</v>
      </c>
    </row>
    <row r="328" spans="1:20" s="145" customFormat="1" ht="22.5" x14ac:dyDescent="0.25">
      <c r="A328" s="113" t="s">
        <v>967</v>
      </c>
      <c r="B328" s="62" t="s">
        <v>122</v>
      </c>
      <c r="C328" s="62" t="s">
        <v>232</v>
      </c>
      <c r="D328" s="87"/>
      <c r="E328" s="87" t="s">
        <v>384</v>
      </c>
      <c r="F328" s="87" t="s">
        <v>157</v>
      </c>
      <c r="G328" s="87" t="s">
        <v>383</v>
      </c>
      <c r="H328" s="87" t="s">
        <v>67</v>
      </c>
      <c r="I328" s="141" t="s">
        <v>309</v>
      </c>
      <c r="J328" s="87" t="s">
        <v>1623</v>
      </c>
      <c r="K328" s="87" t="s">
        <v>13</v>
      </c>
      <c r="L328" s="138" t="s">
        <v>1624</v>
      </c>
      <c r="M328" s="87" t="s">
        <v>471</v>
      </c>
      <c r="N328" s="87" t="s">
        <v>242</v>
      </c>
      <c r="O328" s="51" t="str">
        <f t="shared" si="158"/>
        <v>MSKP_DPS_SO101_D12a_365_VÝKRES TVARU SCHODIŠTĚ RP7-8_00</v>
      </c>
      <c r="P328" s="142" t="str">
        <f t="shared" si="159"/>
        <v>SO101</v>
      </c>
      <c r="Q328" s="143" t="str">
        <f t="shared" si="155"/>
        <v>D12a</v>
      </c>
      <c r="R328" s="143" t="str">
        <f t="shared" si="115"/>
        <v>MSKP_DPS_SO101_D12a_365_VÝKRES TVARU SCHODIŠTĚ RP7-8_00</v>
      </c>
      <c r="S328" s="144" t="s">
        <v>1624</v>
      </c>
      <c r="T328" s="143" t="str">
        <f t="shared" si="154"/>
        <v>MSKP DPS SO.101 D.1.2.a 365 00</v>
      </c>
    </row>
    <row r="329" spans="1:20" s="145" customFormat="1" x14ac:dyDescent="0.25">
      <c r="A329" s="113" t="s">
        <v>967</v>
      </c>
      <c r="B329" s="62" t="s">
        <v>121</v>
      </c>
      <c r="C329" s="62" t="s">
        <v>232</v>
      </c>
      <c r="D329" s="87"/>
      <c r="E329" s="87" t="s">
        <v>384</v>
      </c>
      <c r="F329" s="87" t="s">
        <v>157</v>
      </c>
      <c r="G329" s="87" t="s">
        <v>383</v>
      </c>
      <c r="H329" s="87" t="s">
        <v>67</v>
      </c>
      <c r="I329" s="141" t="s">
        <v>309</v>
      </c>
      <c r="J329" s="87"/>
      <c r="K329" s="87"/>
      <c r="L329" s="103" t="s">
        <v>36</v>
      </c>
      <c r="M329" s="87"/>
      <c r="N329" s="87"/>
      <c r="O329" s="51"/>
      <c r="P329" s="142" t="str">
        <f t="shared" si="159"/>
        <v>SO101</v>
      </c>
      <c r="Q329" s="143" t="str">
        <f t="shared" si="155"/>
        <v>D12a</v>
      </c>
      <c r="R329" s="143" t="str">
        <f t="shared" si="115"/>
        <v>MSKP_DPS_SO101_D12a___</v>
      </c>
      <c r="S329" s="144"/>
      <c r="T329" s="143" t="str">
        <f t="shared" si="154"/>
        <v xml:space="preserve">MSKP DPS SO.101 D.1.2.a  </v>
      </c>
    </row>
    <row r="330" spans="1:20" s="145" customFormat="1" ht="22.5" x14ac:dyDescent="0.25">
      <c r="A330" s="113" t="s">
        <v>967</v>
      </c>
      <c r="B330" s="62" t="s">
        <v>122</v>
      </c>
      <c r="C330" s="62" t="s">
        <v>232</v>
      </c>
      <c r="D330" s="87"/>
      <c r="E330" s="87" t="s">
        <v>384</v>
      </c>
      <c r="F330" s="87" t="s">
        <v>157</v>
      </c>
      <c r="G330" s="87" t="s">
        <v>383</v>
      </c>
      <c r="H330" s="87" t="s">
        <v>67</v>
      </c>
      <c r="I330" s="141" t="s">
        <v>309</v>
      </c>
      <c r="J330" s="87" t="s">
        <v>35</v>
      </c>
      <c r="K330" s="87" t="s">
        <v>13</v>
      </c>
      <c r="L330" s="138" t="s">
        <v>1625</v>
      </c>
      <c r="M330" s="87" t="s">
        <v>471</v>
      </c>
      <c r="N330" s="87" t="s">
        <v>110</v>
      </c>
      <c r="O330" s="51" t="str">
        <f t="shared" ref="O330:O333" si="160">SUBSTITUTE(R330,"-","",3)</f>
        <v>MSKP_DPS_SO101_D12a_401_3D POHLED 1_00</v>
      </c>
      <c r="P330" s="142" t="str">
        <f t="shared" si="159"/>
        <v>SO101</v>
      </c>
      <c r="Q330" s="143" t="str">
        <f t="shared" si="155"/>
        <v>D12a</v>
      </c>
      <c r="R330" s="143" t="str">
        <f t="shared" si="115"/>
        <v>MSKP_DPS_SO101_D12a_401_3D POHLED 1_00</v>
      </c>
      <c r="S330" s="144" t="s">
        <v>1625</v>
      </c>
      <c r="T330" s="143" t="str">
        <f t="shared" si="154"/>
        <v>MSKP DPS SO.101 D.1.2.a 401 00</v>
      </c>
    </row>
    <row r="331" spans="1:20" s="145" customFormat="1" ht="22.5" x14ac:dyDescent="0.25">
      <c r="A331" s="113" t="s">
        <v>967</v>
      </c>
      <c r="B331" s="62" t="s">
        <v>122</v>
      </c>
      <c r="C331" s="62" t="s">
        <v>232</v>
      </c>
      <c r="D331" s="87"/>
      <c r="E331" s="87" t="s">
        <v>384</v>
      </c>
      <c r="F331" s="87" t="s">
        <v>157</v>
      </c>
      <c r="G331" s="87" t="s">
        <v>383</v>
      </c>
      <c r="H331" s="87" t="s">
        <v>67</v>
      </c>
      <c r="I331" s="141" t="s">
        <v>309</v>
      </c>
      <c r="J331" s="87" t="s">
        <v>220</v>
      </c>
      <c r="K331" s="87" t="s">
        <v>13</v>
      </c>
      <c r="L331" s="138" t="s">
        <v>1626</v>
      </c>
      <c r="M331" s="87" t="s">
        <v>471</v>
      </c>
      <c r="N331" s="87" t="s">
        <v>110</v>
      </c>
      <c r="O331" s="51" t="str">
        <f t="shared" si="160"/>
        <v>MSKP_DPS_SO101_D12a_402_3D POHLED 2_00</v>
      </c>
      <c r="P331" s="142" t="str">
        <f t="shared" si="159"/>
        <v>SO101</v>
      </c>
      <c r="Q331" s="143" t="str">
        <f t="shared" si="155"/>
        <v>D12a</v>
      </c>
      <c r="R331" s="143" t="str">
        <f t="shared" si="115"/>
        <v>MSKP_DPS_SO101_D12a_402_3D POHLED 2_00</v>
      </c>
      <c r="S331" s="144" t="s">
        <v>1626</v>
      </c>
      <c r="T331" s="143" t="str">
        <f t="shared" si="154"/>
        <v>MSKP DPS SO.101 D.1.2.a 402 00</v>
      </c>
    </row>
    <row r="332" spans="1:20" s="145" customFormat="1" ht="22.5" x14ac:dyDescent="0.25">
      <c r="A332" s="113" t="s">
        <v>967</v>
      </c>
      <c r="B332" s="62" t="s">
        <v>122</v>
      </c>
      <c r="C332" s="62" t="s">
        <v>232</v>
      </c>
      <c r="D332" s="87"/>
      <c r="E332" s="87" t="s">
        <v>384</v>
      </c>
      <c r="F332" s="87" t="s">
        <v>157</v>
      </c>
      <c r="G332" s="87" t="s">
        <v>383</v>
      </c>
      <c r="H332" s="87" t="s">
        <v>67</v>
      </c>
      <c r="I332" s="141" t="s">
        <v>309</v>
      </c>
      <c r="J332" s="87" t="s">
        <v>1627</v>
      </c>
      <c r="K332" s="87" t="s">
        <v>13</v>
      </c>
      <c r="L332" s="138" t="s">
        <v>1628</v>
      </c>
      <c r="M332" s="87" t="s">
        <v>471</v>
      </c>
      <c r="N332" s="87" t="s">
        <v>110</v>
      </c>
      <c r="O332" s="51" t="str">
        <f t="shared" si="160"/>
        <v>MSKP_DPS_SO101_D12a_403_3D ŘEZOPOHLED 1_00</v>
      </c>
      <c r="P332" s="142" t="str">
        <f t="shared" si="159"/>
        <v>SO101</v>
      </c>
      <c r="Q332" s="143" t="str">
        <f t="shared" si="155"/>
        <v>D12a</v>
      </c>
      <c r="R332" s="143" t="str">
        <f t="shared" si="115"/>
        <v>MSKP_DPS_SO101_D12a_403_3D ŘEZOPOHLED 1_00</v>
      </c>
      <c r="S332" s="144" t="s">
        <v>1628</v>
      </c>
      <c r="T332" s="143" t="str">
        <f t="shared" si="154"/>
        <v>MSKP DPS SO.101 D.1.2.a 403 00</v>
      </c>
    </row>
    <row r="333" spans="1:20" s="145" customFormat="1" ht="22.5" x14ac:dyDescent="0.25">
      <c r="A333" s="113" t="s">
        <v>967</v>
      </c>
      <c r="B333" s="62" t="s">
        <v>122</v>
      </c>
      <c r="C333" s="62" t="s">
        <v>232</v>
      </c>
      <c r="D333" s="87"/>
      <c r="E333" s="87" t="s">
        <v>384</v>
      </c>
      <c r="F333" s="87" t="s">
        <v>157</v>
      </c>
      <c r="G333" s="87" t="s">
        <v>383</v>
      </c>
      <c r="H333" s="87" t="s">
        <v>67</v>
      </c>
      <c r="I333" s="141" t="s">
        <v>309</v>
      </c>
      <c r="J333" s="87" t="s">
        <v>1629</v>
      </c>
      <c r="K333" s="87" t="s">
        <v>13</v>
      </c>
      <c r="L333" s="138" t="s">
        <v>1630</v>
      </c>
      <c r="M333" s="87" t="s">
        <v>471</v>
      </c>
      <c r="N333" s="87" t="s">
        <v>175</v>
      </c>
      <c r="O333" s="51" t="str">
        <f t="shared" si="160"/>
        <v>MSKP_DPS_SO101_D12a_404_3D ŘEZOPOHLED 2_00</v>
      </c>
      <c r="P333" s="142" t="str">
        <f t="shared" si="159"/>
        <v>SO101</v>
      </c>
      <c r="Q333" s="143" t="str">
        <f t="shared" si="155"/>
        <v>D12a</v>
      </c>
      <c r="R333" s="143" t="str">
        <f t="shared" si="115"/>
        <v>MSKP_DPS_SO101_D12a_404_3D ŘEZOPOHLED 2_00</v>
      </c>
      <c r="S333" s="144" t="s">
        <v>1630</v>
      </c>
      <c r="T333" s="143" t="str">
        <f t="shared" si="154"/>
        <v>MSKP DPS SO.101 D.1.2.a 404 00</v>
      </c>
    </row>
    <row r="334" spans="1:20" s="145" customFormat="1" x14ac:dyDescent="0.25">
      <c r="A334" s="113" t="s">
        <v>967</v>
      </c>
      <c r="B334" s="62" t="s">
        <v>121</v>
      </c>
      <c r="C334" s="62" t="s">
        <v>232</v>
      </c>
      <c r="D334" s="87"/>
      <c r="E334" s="87" t="s">
        <v>384</v>
      </c>
      <c r="F334" s="87" t="s">
        <v>157</v>
      </c>
      <c r="G334" s="87" t="s">
        <v>383</v>
      </c>
      <c r="H334" s="87" t="s">
        <v>67</v>
      </c>
      <c r="I334" s="141" t="s">
        <v>309</v>
      </c>
      <c r="J334" s="87"/>
      <c r="K334" s="87"/>
      <c r="L334" s="103" t="s">
        <v>41</v>
      </c>
      <c r="M334" s="87"/>
      <c r="N334" s="87"/>
      <c r="O334" s="51"/>
      <c r="P334" s="142" t="str">
        <f t="shared" si="159"/>
        <v>SO101</v>
      </c>
      <c r="Q334" s="143" t="str">
        <f t="shared" si="155"/>
        <v>D12a</v>
      </c>
      <c r="R334" s="143" t="str">
        <f t="shared" si="115"/>
        <v>MSKP_DPS_SO101_D12a___</v>
      </c>
      <c r="S334" s="144"/>
      <c r="T334" s="143" t="str">
        <f t="shared" si="154"/>
        <v xml:space="preserve">MSKP DPS SO.101 D.1.2.a  </v>
      </c>
    </row>
    <row r="335" spans="1:20" s="145" customFormat="1" ht="22.5" x14ac:dyDescent="0.25">
      <c r="A335" s="113" t="s">
        <v>967</v>
      </c>
      <c r="B335" s="62" t="s">
        <v>122</v>
      </c>
      <c r="C335" s="62" t="s">
        <v>232</v>
      </c>
      <c r="D335" s="87"/>
      <c r="E335" s="87" t="s">
        <v>384</v>
      </c>
      <c r="F335" s="87" t="s">
        <v>157</v>
      </c>
      <c r="G335" s="87" t="s">
        <v>383</v>
      </c>
      <c r="H335" s="87" t="s">
        <v>67</v>
      </c>
      <c r="I335" s="141" t="s">
        <v>309</v>
      </c>
      <c r="J335" s="87" t="s">
        <v>39</v>
      </c>
      <c r="K335" s="87" t="s">
        <v>13</v>
      </c>
      <c r="L335" s="138" t="s">
        <v>1631</v>
      </c>
      <c r="M335" s="87" t="s">
        <v>471</v>
      </c>
      <c r="N335" s="87" t="s">
        <v>1632</v>
      </c>
      <c r="O335" s="51" t="str">
        <f t="shared" ref="O335:O337" si="161">SUBSTITUTE(R335,"-","",3)</f>
        <v>MSKP_DPS_SO101_D12a_601_DETAILY PREFA TRIBUNY_00</v>
      </c>
      <c r="P335" s="142" t="str">
        <f t="shared" si="159"/>
        <v>SO101</v>
      </c>
      <c r="Q335" s="143" t="str">
        <f t="shared" si="155"/>
        <v>D12a</v>
      </c>
      <c r="R335" s="143" t="str">
        <f t="shared" si="115"/>
        <v>MSKP_DPS_SO101_D12a_601_DETAILY PREFA TRIBUNY_00</v>
      </c>
      <c r="S335" s="144" t="s">
        <v>1633</v>
      </c>
      <c r="T335" s="143" t="str">
        <f t="shared" si="154"/>
        <v>MSKP DPS SO.101 D.1.2.a 601 00</v>
      </c>
    </row>
    <row r="336" spans="1:20" s="145" customFormat="1" ht="22.5" x14ac:dyDescent="0.25">
      <c r="A336" s="113" t="s">
        <v>967</v>
      </c>
      <c r="B336" s="62" t="s">
        <v>122</v>
      </c>
      <c r="C336" s="62" t="s">
        <v>232</v>
      </c>
      <c r="D336" s="87"/>
      <c r="E336" s="87" t="s">
        <v>384</v>
      </c>
      <c r="F336" s="87" t="s">
        <v>157</v>
      </c>
      <c r="G336" s="87" t="s">
        <v>383</v>
      </c>
      <c r="H336" s="87" t="s">
        <v>67</v>
      </c>
      <c r="I336" s="141" t="s">
        <v>309</v>
      </c>
      <c r="J336" s="87" t="s">
        <v>224</v>
      </c>
      <c r="K336" s="87" t="s">
        <v>13</v>
      </c>
      <c r="L336" s="138" t="s">
        <v>1634</v>
      </c>
      <c r="M336" s="87" t="s">
        <v>471</v>
      </c>
      <c r="N336" s="87" t="s">
        <v>1632</v>
      </c>
      <c r="O336" s="51" t="str">
        <f t="shared" si="161"/>
        <v>MSKP_DPS_SO101_D12a_602_DETAILY PREFA SKELET_00</v>
      </c>
      <c r="P336" s="142" t="str">
        <f t="shared" si="159"/>
        <v>SO101</v>
      </c>
      <c r="Q336" s="143" t="str">
        <f t="shared" si="155"/>
        <v>D12a</v>
      </c>
      <c r="R336" s="143" t="str">
        <f t="shared" si="115"/>
        <v>MSKP_DPS_SO101_D12a_602_DETAILY PREFA SKELET_00</v>
      </c>
      <c r="S336" s="144" t="s">
        <v>1635</v>
      </c>
      <c r="T336" s="143" t="str">
        <f t="shared" si="154"/>
        <v>MSKP DPS SO.101 D.1.2.a 602 00</v>
      </c>
    </row>
    <row r="337" spans="1:20" s="145" customFormat="1" ht="22.5" x14ac:dyDescent="0.25">
      <c r="A337" s="113" t="s">
        <v>967</v>
      </c>
      <c r="B337" s="62" t="s">
        <v>122</v>
      </c>
      <c r="C337" s="62" t="s">
        <v>232</v>
      </c>
      <c r="D337" s="87"/>
      <c r="E337" s="87" t="s">
        <v>384</v>
      </c>
      <c r="F337" s="87" t="s">
        <v>157</v>
      </c>
      <c r="G337" s="87" t="s">
        <v>383</v>
      </c>
      <c r="H337" s="87" t="s">
        <v>67</v>
      </c>
      <c r="I337" s="141" t="s">
        <v>309</v>
      </c>
      <c r="J337" s="87" t="s">
        <v>239</v>
      </c>
      <c r="K337" s="87" t="s">
        <v>13</v>
      </c>
      <c r="L337" s="138" t="s">
        <v>1636</v>
      </c>
      <c r="M337" s="87" t="s">
        <v>471</v>
      </c>
      <c r="N337" s="87" t="s">
        <v>242</v>
      </c>
      <c r="O337" s="51" t="str">
        <f t="shared" si="161"/>
        <v>MSKP_DPS_SO101_D12a_603_DETAILY PREFA SCHODISTE_00</v>
      </c>
      <c r="P337" s="142" t="str">
        <f t="shared" si="159"/>
        <v>SO101</v>
      </c>
      <c r="Q337" s="143" t="str">
        <f t="shared" si="155"/>
        <v>D12a</v>
      </c>
      <c r="R337" s="143" t="str">
        <f t="shared" si="115"/>
        <v>MSKP_DPS_SO101_D12a_603_DETAILY PREFA SCHODISTE_00</v>
      </c>
      <c r="S337" s="144" t="s">
        <v>1637</v>
      </c>
      <c r="T337" s="143" t="str">
        <f t="shared" si="154"/>
        <v>MSKP DPS SO.101 D.1.2.a 603 00</v>
      </c>
    </row>
    <row r="338" spans="1:20" s="145" customFormat="1" x14ac:dyDescent="0.25">
      <c r="A338" s="113" t="s">
        <v>967</v>
      </c>
      <c r="B338" s="62" t="s">
        <v>121</v>
      </c>
      <c r="C338" s="62" t="s">
        <v>232</v>
      </c>
      <c r="D338" s="87"/>
      <c r="E338" s="87" t="s">
        <v>384</v>
      </c>
      <c r="F338" s="87" t="s">
        <v>157</v>
      </c>
      <c r="G338" s="87" t="s">
        <v>383</v>
      </c>
      <c r="H338" s="87" t="s">
        <v>67</v>
      </c>
      <c r="I338" s="141" t="s">
        <v>309</v>
      </c>
      <c r="J338" s="87"/>
      <c r="K338" s="87"/>
      <c r="L338" s="103" t="s">
        <v>42</v>
      </c>
      <c r="M338" s="87"/>
      <c r="N338" s="87"/>
      <c r="O338" s="51"/>
      <c r="P338" s="142" t="str">
        <f t="shared" si="159"/>
        <v>SO101</v>
      </c>
      <c r="Q338" s="143" t="str">
        <f t="shared" si="155"/>
        <v>D12a</v>
      </c>
      <c r="R338" s="143" t="str">
        <f t="shared" si="115"/>
        <v>MSKP_DPS_SO101_D12a___</v>
      </c>
      <c r="S338" s="144"/>
      <c r="T338" s="143" t="str">
        <f t="shared" si="154"/>
        <v xml:space="preserve">MSKP DPS SO.101 D.1.2.a  </v>
      </c>
    </row>
    <row r="339" spans="1:20" s="145" customFormat="1" ht="22.5" x14ac:dyDescent="0.25">
      <c r="A339" s="113" t="s">
        <v>967</v>
      </c>
      <c r="B339" s="62" t="s">
        <v>122</v>
      </c>
      <c r="C339" s="62" t="s">
        <v>232</v>
      </c>
      <c r="D339" s="87"/>
      <c r="E339" s="87" t="s">
        <v>384</v>
      </c>
      <c r="F339" s="87" t="s">
        <v>157</v>
      </c>
      <c r="G339" s="87" t="s">
        <v>383</v>
      </c>
      <c r="H339" s="87" t="s">
        <v>67</v>
      </c>
      <c r="I339" s="141" t="s">
        <v>309</v>
      </c>
      <c r="J339" s="87" t="s">
        <v>43</v>
      </c>
      <c r="K339" s="87" t="s">
        <v>13</v>
      </c>
      <c r="L339" s="138" t="s">
        <v>1638</v>
      </c>
      <c r="M339" s="87" t="s">
        <v>471</v>
      </c>
      <c r="N339" s="87" t="s">
        <v>1639</v>
      </c>
      <c r="O339" s="51" t="str">
        <f t="shared" ref="O339:O353" si="162">SUBSTITUTE(R339,"-","",3)</f>
        <v>MSKP_DPS_SO101_D12a_701_SCHÉMATA VÝZTUŽE ŽB KONSTRUKCÍ_00</v>
      </c>
      <c r="P339" s="142" t="str">
        <f t="shared" si="159"/>
        <v>SO101</v>
      </c>
      <c r="Q339" s="143" t="str">
        <f t="shared" si="155"/>
        <v>D12a</v>
      </c>
      <c r="R339" s="143" t="str">
        <f t="shared" si="115"/>
        <v>MSKP_DPS_SO101_D12a_701_SCHÉMATA VÝZTUŽE ŽB KONSTRUKCÍ_00</v>
      </c>
      <c r="S339" s="144" t="s">
        <v>966</v>
      </c>
      <c r="T339" s="143" t="str">
        <f t="shared" si="154"/>
        <v>MSKP DPS SO.101 D.1.2.a 701 00</v>
      </c>
    </row>
    <row r="340" spans="1:20" s="145" customFormat="1" ht="22.5" x14ac:dyDescent="0.25">
      <c r="A340" s="113" t="s">
        <v>967</v>
      </c>
      <c r="B340" s="62" t="s">
        <v>122</v>
      </c>
      <c r="C340" s="62" t="s">
        <v>232</v>
      </c>
      <c r="D340" s="87"/>
      <c r="E340" s="87" t="s">
        <v>384</v>
      </c>
      <c r="F340" s="87" t="s">
        <v>157</v>
      </c>
      <c r="G340" s="87" t="s">
        <v>383</v>
      </c>
      <c r="H340" s="87" t="s">
        <v>67</v>
      </c>
      <c r="I340" s="141" t="s">
        <v>309</v>
      </c>
      <c r="J340" s="87" t="s">
        <v>339</v>
      </c>
      <c r="K340" s="87" t="s">
        <v>13</v>
      </c>
      <c r="L340" s="138" t="s">
        <v>1640</v>
      </c>
      <c r="M340" s="87" t="s">
        <v>471</v>
      </c>
      <c r="N340" s="87" t="s">
        <v>110</v>
      </c>
      <c r="O340" s="51" t="str">
        <f t="shared" si="162"/>
        <v>MSKP_DPS_SO101_D12a_709_SCHÉMA VÝZTUŽE ŽB TRÁMŮ NAD 1.PP_00</v>
      </c>
      <c r="P340" s="142" t="str">
        <f t="shared" si="159"/>
        <v>SO101</v>
      </c>
      <c r="Q340" s="143" t="str">
        <f t="shared" si="155"/>
        <v>D12a</v>
      </c>
      <c r="R340" s="143" t="str">
        <f t="shared" si="115"/>
        <v>MSKP_DPS_SO101_D12a_709_SCHÉMA VÝZTUŽE ŽB TRÁMŮ NAD 1.PP_00</v>
      </c>
      <c r="S340" s="144" t="s">
        <v>1640</v>
      </c>
      <c r="T340" s="143" t="str">
        <f t="shared" si="154"/>
        <v>MSKP DPS SO.101 D.1.2.a 709 00</v>
      </c>
    </row>
    <row r="341" spans="1:20" s="145" customFormat="1" ht="22.5" x14ac:dyDescent="0.25">
      <c r="A341" s="113" t="s">
        <v>967</v>
      </c>
      <c r="B341" s="62" t="s">
        <v>122</v>
      </c>
      <c r="C341" s="62" t="s">
        <v>232</v>
      </c>
      <c r="D341" s="87"/>
      <c r="E341" s="87" t="s">
        <v>384</v>
      </c>
      <c r="F341" s="87" t="s">
        <v>157</v>
      </c>
      <c r="G341" s="87" t="s">
        <v>383</v>
      </c>
      <c r="H341" s="87" t="s">
        <v>67</v>
      </c>
      <c r="I341" s="141" t="s">
        <v>309</v>
      </c>
      <c r="J341" s="87" t="s">
        <v>340</v>
      </c>
      <c r="K341" s="87" t="s">
        <v>13</v>
      </c>
      <c r="L341" s="138" t="s">
        <v>1641</v>
      </c>
      <c r="M341" s="87" t="s">
        <v>471</v>
      </c>
      <c r="N341" s="87" t="s">
        <v>110</v>
      </c>
      <c r="O341" s="51" t="str">
        <f t="shared" si="162"/>
        <v>MSKP_DPS_SO101_D12a_710_SCHÉMA VÝZTUŽE ŽB TRÁMŮ NAD 1.PPm_00</v>
      </c>
      <c r="P341" s="142" t="str">
        <f t="shared" si="159"/>
        <v>SO101</v>
      </c>
      <c r="Q341" s="143" t="str">
        <f t="shared" si="155"/>
        <v>D12a</v>
      </c>
      <c r="R341" s="143" t="str">
        <f t="shared" si="115"/>
        <v>MSKP_DPS_SO101_D12a_710_SCHÉMA VÝZTUŽE ŽB TRÁMŮ NAD 1.PPm_00</v>
      </c>
      <c r="S341" s="144" t="s">
        <v>1641</v>
      </c>
      <c r="T341" s="143" t="str">
        <f t="shared" si="154"/>
        <v>MSKP DPS SO.101 D.1.2.a 710 00</v>
      </c>
    </row>
    <row r="342" spans="1:20" s="145" customFormat="1" ht="22.5" x14ac:dyDescent="0.25">
      <c r="A342" s="113" t="s">
        <v>967</v>
      </c>
      <c r="B342" s="62" t="s">
        <v>122</v>
      </c>
      <c r="C342" s="62" t="s">
        <v>232</v>
      </c>
      <c r="D342" s="87"/>
      <c r="E342" s="87" t="s">
        <v>384</v>
      </c>
      <c r="F342" s="87" t="s">
        <v>157</v>
      </c>
      <c r="G342" s="87" t="s">
        <v>383</v>
      </c>
      <c r="H342" s="87" t="s">
        <v>67</v>
      </c>
      <c r="I342" s="141" t="s">
        <v>309</v>
      </c>
      <c r="J342" s="87" t="s">
        <v>341</v>
      </c>
      <c r="K342" s="87" t="s">
        <v>13</v>
      </c>
      <c r="L342" s="138" t="s">
        <v>1642</v>
      </c>
      <c r="M342" s="87" t="s">
        <v>471</v>
      </c>
      <c r="N342" s="87" t="s">
        <v>110</v>
      </c>
      <c r="O342" s="51" t="str">
        <f t="shared" si="162"/>
        <v>MSKP_DPS_SO101_D12a_711_SCHÉMA VÝZTUŽE ŽB TRÁMŮ NAD 1.NP_00</v>
      </c>
      <c r="P342" s="142" t="str">
        <f t="shared" si="159"/>
        <v>SO101</v>
      </c>
      <c r="Q342" s="143" t="str">
        <f t="shared" si="155"/>
        <v>D12a</v>
      </c>
      <c r="R342" s="143" t="str">
        <f t="shared" si="115"/>
        <v>MSKP_DPS_SO101_D12a_711_SCHÉMA VÝZTUŽE ŽB TRÁMŮ NAD 1.NP_00</v>
      </c>
      <c r="S342" s="144" t="s">
        <v>1642</v>
      </c>
      <c r="T342" s="143" t="str">
        <f t="shared" si="154"/>
        <v>MSKP DPS SO.101 D.1.2.a 711 00</v>
      </c>
    </row>
    <row r="343" spans="1:20" s="145" customFormat="1" ht="22.5" x14ac:dyDescent="0.25">
      <c r="A343" s="113" t="s">
        <v>967</v>
      </c>
      <c r="B343" s="62" t="s">
        <v>122</v>
      </c>
      <c r="C343" s="62" t="s">
        <v>232</v>
      </c>
      <c r="D343" s="87"/>
      <c r="E343" s="87" t="s">
        <v>384</v>
      </c>
      <c r="F343" s="87" t="s">
        <v>157</v>
      </c>
      <c r="G343" s="87" t="s">
        <v>383</v>
      </c>
      <c r="H343" s="87" t="s">
        <v>67</v>
      </c>
      <c r="I343" s="141" t="s">
        <v>309</v>
      </c>
      <c r="J343" s="87" t="s">
        <v>342</v>
      </c>
      <c r="K343" s="87" t="s">
        <v>13</v>
      </c>
      <c r="L343" s="138" t="s">
        <v>1643</v>
      </c>
      <c r="M343" s="87" t="s">
        <v>471</v>
      </c>
      <c r="N343" s="87" t="s">
        <v>110</v>
      </c>
      <c r="O343" s="51" t="str">
        <f t="shared" si="162"/>
        <v>MSKP_DPS_SO101_D12a_712_SCHÉMA VÝZTUŽE ŽB TRÁMŮ NAD 2.NP_00</v>
      </c>
      <c r="P343" s="142" t="str">
        <f t="shared" si="159"/>
        <v>SO101</v>
      </c>
      <c r="Q343" s="143" t="str">
        <f t="shared" si="155"/>
        <v>D12a</v>
      </c>
      <c r="R343" s="143" t="str">
        <f t="shared" si="115"/>
        <v>MSKP_DPS_SO101_D12a_712_SCHÉMA VÝZTUŽE ŽB TRÁMŮ NAD 2.NP_00</v>
      </c>
      <c r="S343" s="144" t="s">
        <v>1643</v>
      </c>
      <c r="T343" s="143" t="str">
        <f t="shared" si="154"/>
        <v>MSKP DPS SO.101 D.1.2.a 712 00</v>
      </c>
    </row>
    <row r="344" spans="1:20" s="145" customFormat="1" ht="22.5" x14ac:dyDescent="0.25">
      <c r="A344" s="113" t="s">
        <v>967</v>
      </c>
      <c r="B344" s="62" t="s">
        <v>122</v>
      </c>
      <c r="C344" s="62" t="s">
        <v>232</v>
      </c>
      <c r="D344" s="87"/>
      <c r="E344" s="87" t="s">
        <v>384</v>
      </c>
      <c r="F344" s="87" t="s">
        <v>157</v>
      </c>
      <c r="G344" s="87" t="s">
        <v>383</v>
      </c>
      <c r="H344" s="87" t="s">
        <v>67</v>
      </c>
      <c r="I344" s="141" t="s">
        <v>309</v>
      </c>
      <c r="J344" s="87" t="s">
        <v>343</v>
      </c>
      <c r="K344" s="87" t="s">
        <v>13</v>
      </c>
      <c r="L344" s="138" t="s">
        <v>1644</v>
      </c>
      <c r="M344" s="87" t="s">
        <v>471</v>
      </c>
      <c r="N344" s="87" t="s">
        <v>110</v>
      </c>
      <c r="O344" s="51" t="str">
        <f t="shared" si="162"/>
        <v>MSKP_DPS_SO101_D12a_713_SCHÉMA VÝZTUŽE ŽB TRÁMŮ NAD 3.NP_00</v>
      </c>
      <c r="P344" s="142" t="str">
        <f t="shared" si="159"/>
        <v>SO101</v>
      </c>
      <c r="Q344" s="143" t="str">
        <f t="shared" si="155"/>
        <v>D12a</v>
      </c>
      <c r="R344" s="143" t="str">
        <f t="shared" si="115"/>
        <v>MSKP_DPS_SO101_D12a_713_SCHÉMA VÝZTUŽE ŽB TRÁMŮ NAD 3.NP_00</v>
      </c>
      <c r="S344" s="144" t="s">
        <v>1644</v>
      </c>
      <c r="T344" s="143" t="str">
        <f t="shared" si="154"/>
        <v>MSKP DPS SO.101 D.1.2.a 713 00</v>
      </c>
    </row>
    <row r="345" spans="1:20" s="145" customFormat="1" ht="22.5" x14ac:dyDescent="0.25">
      <c r="A345" s="113" t="s">
        <v>967</v>
      </c>
      <c r="B345" s="62" t="s">
        <v>122</v>
      </c>
      <c r="C345" s="62" t="s">
        <v>232</v>
      </c>
      <c r="D345" s="87"/>
      <c r="E345" s="87" t="s">
        <v>384</v>
      </c>
      <c r="F345" s="87" t="s">
        <v>157</v>
      </c>
      <c r="G345" s="87" t="s">
        <v>383</v>
      </c>
      <c r="H345" s="87" t="s">
        <v>67</v>
      </c>
      <c r="I345" s="141" t="s">
        <v>309</v>
      </c>
      <c r="J345" s="87" t="s">
        <v>1645</v>
      </c>
      <c r="K345" s="87" t="s">
        <v>13</v>
      </c>
      <c r="L345" s="138" t="s">
        <v>1646</v>
      </c>
      <c r="M345" s="87" t="s">
        <v>471</v>
      </c>
      <c r="N345" s="87" t="s">
        <v>110</v>
      </c>
      <c r="O345" s="51" t="str">
        <f t="shared" si="162"/>
        <v>MSKP_DPS_SO101_D12a_714_SCHÉMA VÝZTUŽE ŽB TRÁMŮ NAD 4.NP_00</v>
      </c>
      <c r="P345" s="142" t="str">
        <f t="shared" si="159"/>
        <v>SO101</v>
      </c>
      <c r="Q345" s="143" t="str">
        <f t="shared" si="155"/>
        <v>D12a</v>
      </c>
      <c r="R345" s="143" t="str">
        <f t="shared" si="115"/>
        <v>MSKP_DPS_SO101_D12a_714_SCHÉMA VÝZTUŽE ŽB TRÁMŮ NAD 4.NP_00</v>
      </c>
      <c r="S345" s="144" t="s">
        <v>1646</v>
      </c>
      <c r="T345" s="143" t="str">
        <f t="shared" si="154"/>
        <v>MSKP DPS SO.101 D.1.2.a 714 00</v>
      </c>
    </row>
    <row r="346" spans="1:20" s="145" customFormat="1" ht="22.5" x14ac:dyDescent="0.25">
      <c r="A346" s="113" t="s">
        <v>967</v>
      </c>
      <c r="B346" s="62" t="s">
        <v>122</v>
      </c>
      <c r="C346" s="62" t="s">
        <v>232</v>
      </c>
      <c r="D346" s="87"/>
      <c r="E346" s="87" t="s">
        <v>384</v>
      </c>
      <c r="F346" s="87" t="s">
        <v>157</v>
      </c>
      <c r="G346" s="87" t="s">
        <v>383</v>
      </c>
      <c r="H346" s="87" t="s">
        <v>67</v>
      </c>
      <c r="I346" s="141" t="s">
        <v>309</v>
      </c>
      <c r="J346" s="87" t="s">
        <v>1647</v>
      </c>
      <c r="K346" s="87" t="s">
        <v>13</v>
      </c>
      <c r="L346" s="138" t="s">
        <v>1648</v>
      </c>
      <c r="M346" s="87" t="s">
        <v>471</v>
      </c>
      <c r="N346" s="87" t="s">
        <v>110</v>
      </c>
      <c r="O346" s="51" t="str">
        <f t="shared" si="162"/>
        <v>MSKP_DPS_SO101_D12a_715_SCHÉMA VÝZTUŽE ŽB TRÁMŮ NAD 5.NP_00</v>
      </c>
      <c r="P346" s="142" t="str">
        <f t="shared" si="159"/>
        <v>SO101</v>
      </c>
      <c r="Q346" s="143" t="str">
        <f t="shared" si="155"/>
        <v>D12a</v>
      </c>
      <c r="R346" s="143" t="str">
        <f t="shared" si="115"/>
        <v>MSKP_DPS_SO101_D12a_715_SCHÉMA VÝZTUŽE ŽB TRÁMŮ NAD 5.NP_00</v>
      </c>
      <c r="S346" s="144" t="s">
        <v>1648</v>
      </c>
      <c r="T346" s="143" t="str">
        <f t="shared" si="154"/>
        <v>MSKP DPS SO.101 D.1.2.a 715 00</v>
      </c>
    </row>
    <row r="347" spans="1:20" s="145" customFormat="1" ht="22.5" x14ac:dyDescent="0.25">
      <c r="A347" s="113" t="s">
        <v>967</v>
      </c>
      <c r="B347" s="62" t="s">
        <v>122</v>
      </c>
      <c r="C347" s="62" t="s">
        <v>232</v>
      </c>
      <c r="D347" s="87"/>
      <c r="E347" s="87" t="s">
        <v>384</v>
      </c>
      <c r="F347" s="87" t="s">
        <v>157</v>
      </c>
      <c r="G347" s="87" t="s">
        <v>383</v>
      </c>
      <c r="H347" s="87" t="s">
        <v>67</v>
      </c>
      <c r="I347" s="141" t="s">
        <v>309</v>
      </c>
      <c r="J347" s="87" t="s">
        <v>1649</v>
      </c>
      <c r="K347" s="87" t="s">
        <v>13</v>
      </c>
      <c r="L347" s="138" t="s">
        <v>1650</v>
      </c>
      <c r="M347" s="87" t="s">
        <v>471</v>
      </c>
      <c r="N347" s="87" t="s">
        <v>110</v>
      </c>
      <c r="O347" s="51" t="str">
        <f t="shared" si="162"/>
        <v>MSKP_DPS_SO101_D12a_719_SCHÉMA VÝZTUŽE ŽB SLOUPŮ 1.PP_00</v>
      </c>
      <c r="P347" s="142" t="str">
        <f t="shared" si="159"/>
        <v>SO101</v>
      </c>
      <c r="Q347" s="143" t="str">
        <f t="shared" si="155"/>
        <v>D12a</v>
      </c>
      <c r="R347" s="143" t="str">
        <f t="shared" si="115"/>
        <v>MSKP_DPS_SO101_D12a_719_SCHÉMA VÝZTUŽE ŽB SLOUPŮ 1.PP_00</v>
      </c>
      <c r="S347" s="144" t="s">
        <v>1650</v>
      </c>
      <c r="T347" s="143" t="str">
        <f t="shared" si="154"/>
        <v>MSKP DPS SO.101 D.1.2.a 719 00</v>
      </c>
    </row>
    <row r="348" spans="1:20" s="145" customFormat="1" ht="22.5" x14ac:dyDescent="0.25">
      <c r="A348" s="113" t="s">
        <v>967</v>
      </c>
      <c r="B348" s="62" t="s">
        <v>122</v>
      </c>
      <c r="C348" s="62" t="s">
        <v>232</v>
      </c>
      <c r="D348" s="87"/>
      <c r="E348" s="87" t="s">
        <v>384</v>
      </c>
      <c r="F348" s="87" t="s">
        <v>157</v>
      </c>
      <c r="G348" s="87" t="s">
        <v>383</v>
      </c>
      <c r="H348" s="87" t="s">
        <v>67</v>
      </c>
      <c r="I348" s="141" t="s">
        <v>309</v>
      </c>
      <c r="J348" s="87" t="s">
        <v>1651</v>
      </c>
      <c r="K348" s="87" t="s">
        <v>13</v>
      </c>
      <c r="L348" s="138" t="s">
        <v>1652</v>
      </c>
      <c r="M348" s="87" t="s">
        <v>471</v>
      </c>
      <c r="N348" s="87" t="s">
        <v>110</v>
      </c>
      <c r="O348" s="51" t="str">
        <f t="shared" si="162"/>
        <v>MSKP_DPS_SO101_D12a_720_SCHÉMA VÝZTUŽE ŽB SLOUPŮ 1.PPm_00</v>
      </c>
      <c r="P348" s="142" t="str">
        <f t="shared" si="159"/>
        <v>SO101</v>
      </c>
      <c r="Q348" s="143" t="str">
        <f t="shared" si="155"/>
        <v>D12a</v>
      </c>
      <c r="R348" s="143" t="str">
        <f t="shared" si="115"/>
        <v>MSKP_DPS_SO101_D12a_720_SCHÉMA VÝZTUŽE ŽB SLOUPŮ 1.PPm_00</v>
      </c>
      <c r="S348" s="144" t="s">
        <v>1652</v>
      </c>
      <c r="T348" s="143" t="str">
        <f t="shared" si="154"/>
        <v>MSKP DPS SO.101 D.1.2.a 720 00</v>
      </c>
    </row>
    <row r="349" spans="1:20" s="145" customFormat="1" ht="22.5" x14ac:dyDescent="0.25">
      <c r="A349" s="113" t="s">
        <v>967</v>
      </c>
      <c r="B349" s="62" t="s">
        <v>122</v>
      </c>
      <c r="C349" s="62" t="s">
        <v>232</v>
      </c>
      <c r="D349" s="87"/>
      <c r="E349" s="87" t="s">
        <v>384</v>
      </c>
      <c r="F349" s="87" t="s">
        <v>157</v>
      </c>
      <c r="G349" s="87" t="s">
        <v>383</v>
      </c>
      <c r="H349" s="87" t="s">
        <v>67</v>
      </c>
      <c r="I349" s="141" t="s">
        <v>309</v>
      </c>
      <c r="J349" s="87" t="s">
        <v>1653</v>
      </c>
      <c r="K349" s="87" t="s">
        <v>13</v>
      </c>
      <c r="L349" s="138" t="s">
        <v>1654</v>
      </c>
      <c r="M349" s="87" t="s">
        <v>471</v>
      </c>
      <c r="N349" s="87" t="s">
        <v>110</v>
      </c>
      <c r="O349" s="51" t="str">
        <f t="shared" si="162"/>
        <v>MSKP_DPS_SO101_D12a_721_SCHÉMA VÝZTUŽE ŽB SLOUPŮ 1.NP_00</v>
      </c>
      <c r="P349" s="142" t="str">
        <f t="shared" si="159"/>
        <v>SO101</v>
      </c>
      <c r="Q349" s="143" t="str">
        <f t="shared" si="155"/>
        <v>D12a</v>
      </c>
      <c r="R349" s="143" t="str">
        <f t="shared" si="115"/>
        <v>MSKP_DPS_SO101_D12a_721_SCHÉMA VÝZTUŽE ŽB SLOUPŮ 1.NP_00</v>
      </c>
      <c r="S349" s="144" t="s">
        <v>1654</v>
      </c>
      <c r="T349" s="143" t="str">
        <f t="shared" si="154"/>
        <v>MSKP DPS SO.101 D.1.2.a 721 00</v>
      </c>
    </row>
    <row r="350" spans="1:20" s="145" customFormat="1" ht="22.5" x14ac:dyDescent="0.25">
      <c r="A350" s="113" t="s">
        <v>967</v>
      </c>
      <c r="B350" s="62" t="s">
        <v>122</v>
      </c>
      <c r="C350" s="62" t="s">
        <v>232</v>
      </c>
      <c r="D350" s="87"/>
      <c r="E350" s="87" t="s">
        <v>384</v>
      </c>
      <c r="F350" s="87" t="s">
        <v>157</v>
      </c>
      <c r="G350" s="87" t="s">
        <v>383</v>
      </c>
      <c r="H350" s="87" t="s">
        <v>67</v>
      </c>
      <c r="I350" s="141" t="s">
        <v>309</v>
      </c>
      <c r="J350" s="87" t="s">
        <v>1655</v>
      </c>
      <c r="K350" s="87" t="s">
        <v>13</v>
      </c>
      <c r="L350" s="138" t="s">
        <v>1656</v>
      </c>
      <c r="M350" s="87" t="s">
        <v>471</v>
      </c>
      <c r="N350" s="87" t="s">
        <v>110</v>
      </c>
      <c r="O350" s="51" t="str">
        <f t="shared" si="162"/>
        <v>MSKP_DPS_SO101_D12a_722_SCHÉMA VÝZTUŽE ŽB SLOUPŮ 2.NP_00</v>
      </c>
      <c r="P350" s="142" t="str">
        <f t="shared" si="159"/>
        <v>SO101</v>
      </c>
      <c r="Q350" s="143" t="str">
        <f t="shared" si="155"/>
        <v>D12a</v>
      </c>
      <c r="R350" s="143" t="str">
        <f t="shared" si="115"/>
        <v>MSKP_DPS_SO101_D12a_722_SCHÉMA VÝZTUŽE ŽB SLOUPŮ 2.NP_00</v>
      </c>
      <c r="S350" s="144" t="s">
        <v>1656</v>
      </c>
      <c r="T350" s="143" t="str">
        <f t="shared" si="154"/>
        <v>MSKP DPS SO.101 D.1.2.a 722 00</v>
      </c>
    </row>
    <row r="351" spans="1:20" s="145" customFormat="1" ht="22.5" x14ac:dyDescent="0.25">
      <c r="A351" s="113" t="s">
        <v>967</v>
      </c>
      <c r="B351" s="62" t="s">
        <v>122</v>
      </c>
      <c r="C351" s="62" t="s">
        <v>232</v>
      </c>
      <c r="D351" s="87"/>
      <c r="E351" s="87" t="s">
        <v>384</v>
      </c>
      <c r="F351" s="87" t="s">
        <v>157</v>
      </c>
      <c r="G351" s="87" t="s">
        <v>383</v>
      </c>
      <c r="H351" s="87" t="s">
        <v>67</v>
      </c>
      <c r="I351" s="141" t="s">
        <v>309</v>
      </c>
      <c r="J351" s="87" t="s">
        <v>1657</v>
      </c>
      <c r="K351" s="87" t="s">
        <v>13</v>
      </c>
      <c r="L351" s="138" t="s">
        <v>1658</v>
      </c>
      <c r="M351" s="87" t="s">
        <v>471</v>
      </c>
      <c r="N351" s="87" t="s">
        <v>110</v>
      </c>
      <c r="O351" s="51" t="str">
        <f t="shared" si="162"/>
        <v>MSKP_DPS_SO101_D12a_723_SCHÉMA VÝZTUŽE ŽB SLOUPŮ 3.NP_00</v>
      </c>
      <c r="P351" s="142" t="str">
        <f t="shared" si="159"/>
        <v>SO101</v>
      </c>
      <c r="Q351" s="143" t="str">
        <f t="shared" si="155"/>
        <v>D12a</v>
      </c>
      <c r="R351" s="143" t="str">
        <f t="shared" si="115"/>
        <v>MSKP_DPS_SO101_D12a_723_SCHÉMA VÝZTUŽE ŽB SLOUPŮ 3.NP_00</v>
      </c>
      <c r="S351" s="144" t="s">
        <v>1658</v>
      </c>
      <c r="T351" s="143" t="str">
        <f t="shared" si="154"/>
        <v>MSKP DPS SO.101 D.1.2.a 723 00</v>
      </c>
    </row>
    <row r="352" spans="1:20" s="145" customFormat="1" ht="22.5" x14ac:dyDescent="0.25">
      <c r="A352" s="113" t="s">
        <v>967</v>
      </c>
      <c r="B352" s="62" t="s">
        <v>122</v>
      </c>
      <c r="C352" s="62" t="s">
        <v>232</v>
      </c>
      <c r="D352" s="87"/>
      <c r="E352" s="87" t="s">
        <v>384</v>
      </c>
      <c r="F352" s="87" t="s">
        <v>157</v>
      </c>
      <c r="G352" s="87" t="s">
        <v>383</v>
      </c>
      <c r="H352" s="87" t="s">
        <v>67</v>
      </c>
      <c r="I352" s="141" t="s">
        <v>309</v>
      </c>
      <c r="J352" s="87" t="s">
        <v>1659</v>
      </c>
      <c r="K352" s="87" t="s">
        <v>13</v>
      </c>
      <c r="L352" s="138" t="s">
        <v>1660</v>
      </c>
      <c r="M352" s="87" t="s">
        <v>471</v>
      </c>
      <c r="N352" s="87" t="s">
        <v>110</v>
      </c>
      <c r="O352" s="51" t="str">
        <f t="shared" si="162"/>
        <v>MSKP_DPS_SO101_D12a_724_SCHÉMA VÝZTUŽE ŽB SLOUPŮ 4.NP_00</v>
      </c>
      <c r="P352" s="142" t="str">
        <f t="shared" si="159"/>
        <v>SO101</v>
      </c>
      <c r="Q352" s="143" t="str">
        <f t="shared" si="155"/>
        <v>D12a</v>
      </c>
      <c r="R352" s="143" t="str">
        <f t="shared" si="115"/>
        <v>MSKP_DPS_SO101_D12a_724_SCHÉMA VÝZTUŽE ŽB SLOUPŮ 4.NP_00</v>
      </c>
      <c r="S352" s="144" t="s">
        <v>1660</v>
      </c>
      <c r="T352" s="143" t="str">
        <f t="shared" si="154"/>
        <v>MSKP DPS SO.101 D.1.2.a 724 00</v>
      </c>
    </row>
    <row r="353" spans="1:22" s="145" customFormat="1" ht="22.5" x14ac:dyDescent="0.25">
      <c r="A353" s="113" t="s">
        <v>967</v>
      </c>
      <c r="B353" s="62" t="s">
        <v>122</v>
      </c>
      <c r="C353" s="62" t="s">
        <v>232</v>
      </c>
      <c r="D353" s="87"/>
      <c r="E353" s="87" t="s">
        <v>384</v>
      </c>
      <c r="F353" s="87" t="s">
        <v>157</v>
      </c>
      <c r="G353" s="87" t="s">
        <v>383</v>
      </c>
      <c r="H353" s="87" t="s">
        <v>67</v>
      </c>
      <c r="I353" s="141" t="s">
        <v>309</v>
      </c>
      <c r="J353" s="87" t="s">
        <v>1661</v>
      </c>
      <c r="K353" s="87" t="s">
        <v>13</v>
      </c>
      <c r="L353" s="138" t="s">
        <v>1662</v>
      </c>
      <c r="M353" s="87" t="s">
        <v>471</v>
      </c>
      <c r="N353" s="87" t="s">
        <v>110</v>
      </c>
      <c r="O353" s="51" t="str">
        <f t="shared" si="162"/>
        <v>MSKP_DPS_SO101_D12a_725_SCHÉMA VÝZTUŽE ŽB SLOUPŮ 5.NP_00</v>
      </c>
      <c r="P353" s="142" t="str">
        <f t="shared" si="159"/>
        <v>SO101</v>
      </c>
      <c r="Q353" s="143" t="str">
        <f t="shared" si="155"/>
        <v>D12a</v>
      </c>
      <c r="R353" s="143" t="str">
        <f t="shared" si="115"/>
        <v>MSKP_DPS_SO101_D12a_725_SCHÉMA VÝZTUŽE ŽB SLOUPŮ 5.NP_00</v>
      </c>
      <c r="S353" s="144" t="s">
        <v>1662</v>
      </c>
      <c r="T353" s="143" t="str">
        <f t="shared" si="154"/>
        <v>MSKP DPS SO.101 D.1.2.a 725 00</v>
      </c>
    </row>
    <row r="354" spans="1:22" s="84" customFormat="1" x14ac:dyDescent="0.25">
      <c r="A354" s="113" t="s">
        <v>967</v>
      </c>
      <c r="B354" s="62" t="s">
        <v>115</v>
      </c>
      <c r="C354" s="62"/>
      <c r="D354" s="87"/>
      <c r="E354" s="87" t="s">
        <v>384</v>
      </c>
      <c r="F354" s="99"/>
      <c r="G354" s="99"/>
      <c r="H354" s="99"/>
      <c r="I354" s="130"/>
      <c r="J354" s="99"/>
      <c r="K354" s="99"/>
      <c r="L354" s="131"/>
      <c r="M354" s="99"/>
      <c r="N354" s="99"/>
      <c r="O354" s="132"/>
      <c r="P354" s="140" t="str">
        <f>SUBSTITUTE(H354,".","-")</f>
        <v/>
      </c>
      <c r="Q354" s="84" t="str">
        <f>SUBSTITUTE(I354,".","-")</f>
        <v/>
      </c>
      <c r="R354" s="84" t="str">
        <f t="shared" ref="R354:R497" si="163">CONCATENATE(F354,"_",G354,"_",P354,"_",Q354,"_",J354,"_",S354,"_",K354)</f>
        <v>______</v>
      </c>
      <c r="S354" s="70"/>
      <c r="T354" s="86" t="str">
        <f t="shared" ref="T354:T419" si="164">CONCATENATE(F354," ",G354," ",H354," ",I354," ",J354," ",K354)</f>
        <v xml:space="preserve">     </v>
      </c>
      <c r="U354" s="86"/>
      <c r="V354" s="86"/>
    </row>
    <row r="355" spans="1:22" s="64" customFormat="1" ht="22.5" x14ac:dyDescent="0.25">
      <c r="A355" s="114" t="s">
        <v>1033</v>
      </c>
      <c r="B355" s="81" t="s">
        <v>120</v>
      </c>
      <c r="C355" s="81" t="s">
        <v>232</v>
      </c>
      <c r="D355" s="110"/>
      <c r="E355" s="87" t="s">
        <v>384</v>
      </c>
      <c r="F355" s="94"/>
      <c r="G355" s="94"/>
      <c r="H355" s="94"/>
      <c r="I355" s="96" t="s">
        <v>310</v>
      </c>
      <c r="J355" s="94"/>
      <c r="K355" s="94"/>
      <c r="L355" s="126" t="s">
        <v>152</v>
      </c>
      <c r="M355" s="97"/>
      <c r="N355" s="97"/>
      <c r="O355" s="50"/>
      <c r="P355" s="98" t="str">
        <f t="shared" ref="P355:P385" si="165">SUBSTITUTE(H355,".","-")</f>
        <v/>
      </c>
      <c r="Q355" s="64" t="str">
        <f t="shared" ref="Q355" si="166">SUBSTITUTE(I355,".","")</f>
        <v>D12b</v>
      </c>
      <c r="R355" s="64" t="str">
        <f t="shared" si="163"/>
        <v>___D12b___</v>
      </c>
      <c r="S355" s="63"/>
      <c r="T355" s="64" t="str">
        <f t="shared" si="164"/>
        <v xml:space="preserve">   D.1.2.b  </v>
      </c>
    </row>
    <row r="356" spans="1:22" s="147" customFormat="1" x14ac:dyDescent="0.25">
      <c r="A356" s="113" t="s">
        <v>1033</v>
      </c>
      <c r="B356" s="62" t="s">
        <v>121</v>
      </c>
      <c r="C356" s="62" t="s">
        <v>232</v>
      </c>
      <c r="D356" s="87"/>
      <c r="E356" s="87"/>
      <c r="F356" s="87"/>
      <c r="G356" s="87"/>
      <c r="H356" s="87"/>
      <c r="I356" s="141"/>
      <c r="J356" s="87"/>
      <c r="K356" s="87"/>
      <c r="L356" s="103" t="s">
        <v>30</v>
      </c>
      <c r="M356" s="87"/>
      <c r="N356" s="87"/>
      <c r="O356" s="51"/>
      <c r="P356" s="147" t="str">
        <f t="shared" si="165"/>
        <v/>
      </c>
      <c r="Q356" s="147" t="str">
        <f t="shared" ref="Q356:Q384" si="167">SUBSTITUTE(I356,".","-")</f>
        <v/>
      </c>
      <c r="R356" s="147" t="str">
        <f t="shared" ref="R356:R382" si="168">CONCATENATE(E356,"_",F356,"_",G356,"_",P356,"_",Q356,"_",J356,"_",S356,"_",K356)</f>
        <v>_______</v>
      </c>
      <c r="S356" s="148"/>
      <c r="T356" s="143" t="str">
        <f t="shared" ref="T356:T382" si="169">CONCATENATE(F356," ",G356," ",H356," ",I356," ",J356," ",K356)</f>
        <v xml:space="preserve">     </v>
      </c>
      <c r="U356" s="143"/>
      <c r="V356" s="143"/>
    </row>
    <row r="357" spans="1:22" s="147" customFormat="1" ht="22.5" x14ac:dyDescent="0.25">
      <c r="A357" s="113" t="s">
        <v>1033</v>
      </c>
      <c r="B357" s="62" t="s">
        <v>122</v>
      </c>
      <c r="C357" s="62" t="s">
        <v>232</v>
      </c>
      <c r="D357" s="87" t="s">
        <v>259</v>
      </c>
      <c r="E357" s="87" t="s">
        <v>136</v>
      </c>
      <c r="F357" s="87" t="s">
        <v>157</v>
      </c>
      <c r="G357" s="87" t="s">
        <v>383</v>
      </c>
      <c r="H357" s="87" t="s">
        <v>67</v>
      </c>
      <c r="I357" s="141" t="s">
        <v>159</v>
      </c>
      <c r="J357" s="87" t="s">
        <v>10</v>
      </c>
      <c r="K357" s="87" t="s">
        <v>13</v>
      </c>
      <c r="L357" s="138" t="s">
        <v>14</v>
      </c>
      <c r="M357" s="87" t="s">
        <v>1668</v>
      </c>
      <c r="N357" s="87" t="s">
        <v>40</v>
      </c>
      <c r="O357" s="51" t="str">
        <f>SUBSTITUTE(R357,"-","",3)</f>
        <v>3174-26_MSKP_DPS_SO-101_D1-2-b_001_TZ_00</v>
      </c>
      <c r="P357" s="147" t="str">
        <f t="shared" si="165"/>
        <v>SO-101</v>
      </c>
      <c r="Q357" s="147" t="str">
        <f t="shared" si="167"/>
        <v>D-1-2-b</v>
      </c>
      <c r="R357" s="147" t="str">
        <f t="shared" si="168"/>
        <v>3174-26_MSKP_DPS_SO-101_D-1-2-b_001_TZ_00</v>
      </c>
      <c r="S357" s="148" t="s">
        <v>15</v>
      </c>
      <c r="T357" s="143" t="str">
        <f t="shared" si="169"/>
        <v>MSKP DPS SO.101 D.1.2-b 001 00</v>
      </c>
      <c r="U357" s="143"/>
      <c r="V357" s="143"/>
    </row>
    <row r="358" spans="1:22" s="147" customFormat="1" ht="22.5" x14ac:dyDescent="0.25">
      <c r="A358" s="113" t="s">
        <v>1033</v>
      </c>
      <c r="B358" s="62" t="s">
        <v>122</v>
      </c>
      <c r="C358" s="62" t="s">
        <v>232</v>
      </c>
      <c r="D358" s="87" t="s">
        <v>259</v>
      </c>
      <c r="E358" s="87" t="s">
        <v>136</v>
      </c>
      <c r="F358" s="87" t="s">
        <v>157</v>
      </c>
      <c r="G358" s="87" t="s">
        <v>383</v>
      </c>
      <c r="H358" s="87" t="s">
        <v>67</v>
      </c>
      <c r="I358" s="141" t="s">
        <v>159</v>
      </c>
      <c r="J358" s="87" t="s">
        <v>107</v>
      </c>
      <c r="K358" s="87" t="s">
        <v>13</v>
      </c>
      <c r="L358" s="138" t="s">
        <v>1021</v>
      </c>
      <c r="M358" s="87" t="s">
        <v>1668</v>
      </c>
      <c r="N358" s="87" t="s">
        <v>40</v>
      </c>
      <c r="O358" s="51" t="str">
        <f t="shared" ref="O358:O372" si="170">SUBSTITUTE(R358,"-","",3)</f>
        <v>3174-26_MSKP_DPS_SO-101_D1-2-b_002_SV Hlavní OK střechy_00</v>
      </c>
      <c r="P358" s="147" t="str">
        <f t="shared" si="165"/>
        <v>SO-101</v>
      </c>
      <c r="Q358" s="147" t="str">
        <f t="shared" si="167"/>
        <v>D-1-2-b</v>
      </c>
      <c r="R358" s="147" t="str">
        <f t="shared" si="168"/>
        <v>3174-26_MSKP_DPS_SO-101_D-1-2-b_002_SV Hlavní OK střechy_00</v>
      </c>
      <c r="S358" s="148" t="s">
        <v>1669</v>
      </c>
      <c r="T358" s="143" t="str">
        <f t="shared" si="169"/>
        <v>MSKP DPS SO.101 D.1.2-b 002 00</v>
      </c>
      <c r="U358" s="143"/>
      <c r="V358" s="143"/>
    </row>
    <row r="359" spans="1:22" s="147" customFormat="1" ht="22.5" x14ac:dyDescent="0.25">
      <c r="A359" s="113" t="s">
        <v>1033</v>
      </c>
      <c r="B359" s="62" t="s">
        <v>122</v>
      </c>
      <c r="C359" s="62" t="s">
        <v>232</v>
      </c>
      <c r="D359" s="87" t="s">
        <v>259</v>
      </c>
      <c r="E359" s="87" t="s">
        <v>136</v>
      </c>
      <c r="F359" s="87" t="s">
        <v>157</v>
      </c>
      <c r="G359" s="87" t="s">
        <v>383</v>
      </c>
      <c r="H359" s="87" t="s">
        <v>67</v>
      </c>
      <c r="I359" s="141" t="s">
        <v>159</v>
      </c>
      <c r="J359" s="87" t="s">
        <v>265</v>
      </c>
      <c r="K359" s="87" t="s">
        <v>13</v>
      </c>
      <c r="L359" s="138" t="s">
        <v>1022</v>
      </c>
      <c r="M359" s="87" t="s">
        <v>1668</v>
      </c>
      <c r="N359" s="87" t="s">
        <v>40</v>
      </c>
      <c r="O359" s="51" t="str">
        <f t="shared" si="170"/>
        <v>3174-26_MSKP_DPS_SO-101_D1-2-b_003_SV Doplňkové OK_00</v>
      </c>
      <c r="P359" s="147" t="str">
        <f t="shared" si="165"/>
        <v>SO-101</v>
      </c>
      <c r="Q359" s="147" t="str">
        <f t="shared" si="167"/>
        <v>D-1-2-b</v>
      </c>
      <c r="R359" s="147" t="str">
        <f t="shared" si="168"/>
        <v>3174-26_MSKP_DPS_SO-101_D-1-2-b_003_SV Doplňkové OK_00</v>
      </c>
      <c r="S359" s="148" t="s">
        <v>1670</v>
      </c>
      <c r="T359" s="143" t="str">
        <f t="shared" si="169"/>
        <v>MSKP DPS SO.101 D.1.2-b 003 00</v>
      </c>
      <c r="U359" s="143"/>
      <c r="V359" s="143"/>
    </row>
    <row r="360" spans="1:22" s="147" customFormat="1" x14ac:dyDescent="0.25">
      <c r="A360" s="113" t="s">
        <v>1033</v>
      </c>
      <c r="B360" s="62" t="s">
        <v>121</v>
      </c>
      <c r="C360" s="62" t="s">
        <v>232</v>
      </c>
      <c r="D360" s="87" t="s">
        <v>259</v>
      </c>
      <c r="E360" s="87"/>
      <c r="F360" s="87"/>
      <c r="G360" s="87"/>
      <c r="H360" s="87"/>
      <c r="I360" s="141"/>
      <c r="J360" s="87"/>
      <c r="K360" s="87"/>
      <c r="L360" s="103" t="s">
        <v>31</v>
      </c>
      <c r="M360" s="87"/>
      <c r="N360" s="87"/>
      <c r="O360" s="51"/>
      <c r="P360" s="147" t="str">
        <f t="shared" si="165"/>
        <v/>
      </c>
      <c r="Q360" s="147" t="str">
        <f t="shared" si="167"/>
        <v/>
      </c>
      <c r="R360" s="147" t="str">
        <f t="shared" si="168"/>
        <v>_______</v>
      </c>
      <c r="S360" s="148"/>
      <c r="T360" s="143" t="str">
        <f t="shared" si="169"/>
        <v xml:space="preserve">     </v>
      </c>
      <c r="U360" s="143"/>
      <c r="V360" s="143"/>
    </row>
    <row r="361" spans="1:22" s="147" customFormat="1" ht="22.5" x14ac:dyDescent="0.25">
      <c r="A361" s="113" t="s">
        <v>1033</v>
      </c>
      <c r="B361" s="62" t="s">
        <v>122</v>
      </c>
      <c r="C361" s="62" t="s">
        <v>232</v>
      </c>
      <c r="D361" s="87" t="s">
        <v>259</v>
      </c>
      <c r="E361" s="87" t="s">
        <v>136</v>
      </c>
      <c r="F361" s="87" t="s">
        <v>157</v>
      </c>
      <c r="G361" s="87" t="s">
        <v>383</v>
      </c>
      <c r="H361" s="87" t="s">
        <v>67</v>
      </c>
      <c r="I361" s="141" t="s">
        <v>159</v>
      </c>
      <c r="J361" s="87" t="s">
        <v>145</v>
      </c>
      <c r="K361" s="87" t="s">
        <v>13</v>
      </c>
      <c r="L361" s="138" t="s">
        <v>204</v>
      </c>
      <c r="M361" s="87" t="s">
        <v>1668</v>
      </c>
      <c r="N361" s="87" t="s">
        <v>206</v>
      </c>
      <c r="O361" s="51" t="str">
        <f t="shared" ref="O361" si="171">SUBSTITUTE(R361,"-","",3)</f>
        <v>3174-26_MSKP_DPS_SO-101_D1-2-b_207_PUD STRECHY_00</v>
      </c>
      <c r="P361" s="147" t="str">
        <f t="shared" si="165"/>
        <v>SO-101</v>
      </c>
      <c r="Q361" s="147" t="str">
        <f t="shared" si="167"/>
        <v>D-1-2-b</v>
      </c>
      <c r="R361" s="147" t="str">
        <f t="shared" si="168"/>
        <v>3174-26_MSKP_DPS_SO-101_D-1-2-b_207_PUD STRECHY_00</v>
      </c>
      <c r="S361" s="148" t="s">
        <v>207</v>
      </c>
      <c r="T361" s="143" t="str">
        <f t="shared" si="169"/>
        <v>MSKP DPS SO.101 D.1.2-b 207 00</v>
      </c>
      <c r="U361" s="143"/>
      <c r="V361" s="143"/>
    </row>
    <row r="362" spans="1:22" s="147" customFormat="1" ht="22.5" x14ac:dyDescent="0.25">
      <c r="A362" s="113" t="s">
        <v>1033</v>
      </c>
      <c r="B362" s="62" t="s">
        <v>122</v>
      </c>
      <c r="C362" s="62" t="s">
        <v>232</v>
      </c>
      <c r="D362" s="87" t="s">
        <v>259</v>
      </c>
      <c r="E362" s="87" t="s">
        <v>136</v>
      </c>
      <c r="F362" s="87" t="s">
        <v>157</v>
      </c>
      <c r="G362" s="87" t="s">
        <v>383</v>
      </c>
      <c r="H362" s="87" t="s">
        <v>67</v>
      </c>
      <c r="I362" s="141" t="s">
        <v>159</v>
      </c>
      <c r="J362" s="87" t="s">
        <v>208</v>
      </c>
      <c r="K362" s="87" t="s">
        <v>13</v>
      </c>
      <c r="L362" s="138" t="s">
        <v>209</v>
      </c>
      <c r="M362" s="87" t="s">
        <v>1668</v>
      </c>
      <c r="N362" s="87" t="s">
        <v>206</v>
      </c>
      <c r="O362" s="51" t="str">
        <f t="shared" si="170"/>
        <v>3174-26_MSKP_DPS_SO-101_D1-2-b_208_PUD OK+VZT_00</v>
      </c>
      <c r="P362" s="147" t="str">
        <f t="shared" si="165"/>
        <v>SO-101</v>
      </c>
      <c r="Q362" s="147" t="str">
        <f t="shared" si="167"/>
        <v>D-1-2-b</v>
      </c>
      <c r="R362" s="147" t="str">
        <f t="shared" si="168"/>
        <v>3174-26_MSKP_DPS_SO-101_D-1-2-b_208_PUD OK+VZT_00</v>
      </c>
      <c r="S362" s="148" t="s">
        <v>210</v>
      </c>
      <c r="T362" s="143" t="str">
        <f t="shared" si="169"/>
        <v>MSKP DPS SO.101 D.1.2-b 208 00</v>
      </c>
      <c r="U362" s="143"/>
      <c r="V362" s="143"/>
    </row>
    <row r="363" spans="1:22" s="147" customFormat="1" ht="22.5" x14ac:dyDescent="0.25">
      <c r="A363" s="113" t="s">
        <v>1033</v>
      </c>
      <c r="B363" s="62" t="s">
        <v>122</v>
      </c>
      <c r="C363" s="62" t="s">
        <v>232</v>
      </c>
      <c r="D363" s="87" t="s">
        <v>259</v>
      </c>
      <c r="E363" s="87" t="s">
        <v>136</v>
      </c>
      <c r="F363" s="87" t="s">
        <v>157</v>
      </c>
      <c r="G363" s="87" t="s">
        <v>383</v>
      </c>
      <c r="H363" s="87" t="s">
        <v>67</v>
      </c>
      <c r="I363" s="141" t="s">
        <v>159</v>
      </c>
      <c r="J363" s="87" t="s">
        <v>211</v>
      </c>
      <c r="K363" s="87" t="s">
        <v>13</v>
      </c>
      <c r="L363" s="138" t="s">
        <v>212</v>
      </c>
      <c r="M363" s="87" t="s">
        <v>1668</v>
      </c>
      <c r="N363" s="87" t="s">
        <v>206</v>
      </c>
      <c r="O363" s="51" t="str">
        <f t="shared" si="170"/>
        <v>3174-26_MSKP_DPS_SO-101_D1-2-b_209_PUD OK lavek_00</v>
      </c>
      <c r="P363" s="147" t="str">
        <f t="shared" si="165"/>
        <v>SO-101</v>
      </c>
      <c r="Q363" s="147" t="str">
        <f t="shared" si="167"/>
        <v>D-1-2-b</v>
      </c>
      <c r="R363" s="147" t="str">
        <f t="shared" si="168"/>
        <v>3174-26_MSKP_DPS_SO-101_D-1-2-b_209_PUD OK lavek_00</v>
      </c>
      <c r="S363" s="148" t="s">
        <v>213</v>
      </c>
      <c r="T363" s="143" t="str">
        <f t="shared" si="169"/>
        <v>MSKP DPS SO.101 D.1.2-b 209 00</v>
      </c>
      <c r="U363" s="143"/>
      <c r="V363" s="143"/>
    </row>
    <row r="364" spans="1:22" s="147" customFormat="1" ht="22.5" x14ac:dyDescent="0.25">
      <c r="A364" s="113" t="s">
        <v>1033</v>
      </c>
      <c r="B364" s="62" t="s">
        <v>122</v>
      </c>
      <c r="C364" s="62" t="s">
        <v>232</v>
      </c>
      <c r="D364" s="87" t="s">
        <v>259</v>
      </c>
      <c r="E364" s="87" t="s">
        <v>136</v>
      </c>
      <c r="F364" s="87" t="s">
        <v>157</v>
      </c>
      <c r="G364" s="87" t="s">
        <v>383</v>
      </c>
      <c r="H364" s="87" t="s">
        <v>67</v>
      </c>
      <c r="I364" s="141" t="s">
        <v>159</v>
      </c>
      <c r="J364" s="87" t="s">
        <v>1023</v>
      </c>
      <c r="K364" s="87" t="s">
        <v>13</v>
      </c>
      <c r="L364" s="138" t="s">
        <v>1024</v>
      </c>
      <c r="M364" s="87" t="s">
        <v>1668</v>
      </c>
      <c r="N364" s="87" t="s">
        <v>206</v>
      </c>
      <c r="O364" s="51" t="str">
        <f t="shared" si="170"/>
        <v>3174-26_MSKP_DPS_SO-101_D1-2-b_210_PUD vzpěry do BK_00</v>
      </c>
      <c r="P364" s="147" t="str">
        <f t="shared" si="165"/>
        <v>SO-101</v>
      </c>
      <c r="Q364" s="147" t="str">
        <f t="shared" si="167"/>
        <v>D-1-2-b</v>
      </c>
      <c r="R364" s="147" t="str">
        <f t="shared" si="168"/>
        <v>3174-26_MSKP_DPS_SO-101_D-1-2-b_210_PUD vzpěry do BK_00</v>
      </c>
      <c r="S364" s="148" t="s">
        <v>1671</v>
      </c>
      <c r="T364" s="143" t="str">
        <f t="shared" si="169"/>
        <v>MSKP DPS SO.101 D.1.2-b 210 00</v>
      </c>
      <c r="U364" s="143"/>
      <c r="V364" s="143"/>
    </row>
    <row r="365" spans="1:22" s="147" customFormat="1" ht="22.5" x14ac:dyDescent="0.25">
      <c r="A365" s="113" t="s">
        <v>1033</v>
      </c>
      <c r="B365" s="62" t="s">
        <v>122</v>
      </c>
      <c r="C365" s="62" t="s">
        <v>232</v>
      </c>
      <c r="D365" s="87" t="s">
        <v>259</v>
      </c>
      <c r="E365" s="87" t="s">
        <v>136</v>
      </c>
      <c r="F365" s="87" t="s">
        <v>157</v>
      </c>
      <c r="G365" s="87" t="s">
        <v>383</v>
      </c>
      <c r="H365" s="87" t="s">
        <v>67</v>
      </c>
      <c r="I365" s="141" t="s">
        <v>159</v>
      </c>
      <c r="J365" s="87" t="s">
        <v>1547</v>
      </c>
      <c r="K365" s="87" t="s">
        <v>13</v>
      </c>
      <c r="L365" s="138" t="s">
        <v>2263</v>
      </c>
      <c r="M365" s="87" t="s">
        <v>1668</v>
      </c>
      <c r="N365" s="87" t="s">
        <v>206</v>
      </c>
      <c r="O365" s="51" t="str">
        <f t="shared" ref="O365" si="172">SUBSTITUTE(R365,"-","",3)</f>
        <v>3174-26_MSKP_DPS_SO-101_D1-2-b_211_kotevní plán haly_00</v>
      </c>
      <c r="P365" s="147" t="str">
        <f t="shared" ref="P365" si="173">SUBSTITUTE(H365,".","-")</f>
        <v>SO-101</v>
      </c>
      <c r="Q365" s="147" t="str">
        <f t="shared" ref="Q365" si="174">SUBSTITUTE(I365,".","-")</f>
        <v>D-1-2-b</v>
      </c>
      <c r="R365" s="147" t="str">
        <f t="shared" ref="R365" si="175">CONCATENATE(E365,"_",F365,"_",G365,"_",P365,"_",Q365,"_",J365,"_",S365,"_",K365)</f>
        <v>3174-26_MSKP_DPS_SO-101_D-1-2-b_211_kotevní plán haly_00</v>
      </c>
      <c r="S365" s="148" t="s">
        <v>2264</v>
      </c>
      <c r="T365" s="143" t="str">
        <f t="shared" ref="T365" si="176">CONCATENATE(F365," ",G365," ",H365," ",I365," ",J365," ",K365)</f>
        <v>MSKP DPS SO.101 D.1.2-b 211 00</v>
      </c>
      <c r="U365" s="143"/>
      <c r="V365" s="143"/>
    </row>
    <row r="366" spans="1:22" s="147" customFormat="1" x14ac:dyDescent="0.25">
      <c r="A366" s="113" t="s">
        <v>1033</v>
      </c>
      <c r="B366" s="62" t="s">
        <v>121</v>
      </c>
      <c r="C366" s="62" t="s">
        <v>232</v>
      </c>
      <c r="D366" s="87" t="s">
        <v>259</v>
      </c>
      <c r="E366" s="87"/>
      <c r="F366" s="87"/>
      <c r="G366" s="87"/>
      <c r="H366" s="87"/>
      <c r="I366" s="141"/>
      <c r="J366" s="87"/>
      <c r="K366" s="87"/>
      <c r="L366" s="103" t="s">
        <v>34</v>
      </c>
      <c r="M366" s="87"/>
      <c r="N366" s="87"/>
      <c r="O366" s="51"/>
      <c r="P366" s="147" t="str">
        <f t="shared" si="165"/>
        <v/>
      </c>
      <c r="Q366" s="147" t="str">
        <f t="shared" si="167"/>
        <v/>
      </c>
      <c r="R366" s="147" t="str">
        <f t="shared" si="168"/>
        <v>_______</v>
      </c>
      <c r="S366" s="148"/>
      <c r="T366" s="143" t="str">
        <f t="shared" si="169"/>
        <v xml:space="preserve">     </v>
      </c>
      <c r="U366" s="143"/>
      <c r="V366" s="143"/>
    </row>
    <row r="367" spans="1:22" s="147" customFormat="1" ht="22.5" x14ac:dyDescent="0.25">
      <c r="A367" s="113" t="s">
        <v>1033</v>
      </c>
      <c r="B367" s="62" t="s">
        <v>122</v>
      </c>
      <c r="C367" s="62" t="s">
        <v>232</v>
      </c>
      <c r="D367" s="87" t="s">
        <v>259</v>
      </c>
      <c r="E367" s="87" t="s">
        <v>136</v>
      </c>
      <c r="F367" s="87" t="s">
        <v>157</v>
      </c>
      <c r="G367" s="87" t="s">
        <v>383</v>
      </c>
      <c r="H367" s="87" t="s">
        <v>67</v>
      </c>
      <c r="I367" s="141" t="s">
        <v>159</v>
      </c>
      <c r="J367" s="87" t="s">
        <v>33</v>
      </c>
      <c r="K367" s="87" t="s">
        <v>13</v>
      </c>
      <c r="L367" s="138" t="s">
        <v>214</v>
      </c>
      <c r="M367" s="87" t="s">
        <v>1668</v>
      </c>
      <c r="N367" s="87" t="s">
        <v>175</v>
      </c>
      <c r="O367" s="51" t="str">
        <f t="shared" si="170"/>
        <v>3174-26_MSKP_DPS_SO-101_D1-2-b_301_Příčný řez - OSA 10_00</v>
      </c>
      <c r="P367" s="147" t="str">
        <f t="shared" si="165"/>
        <v>SO-101</v>
      </c>
      <c r="Q367" s="147" t="str">
        <f t="shared" si="167"/>
        <v>D-1-2-b</v>
      </c>
      <c r="R367" s="147" t="str">
        <f t="shared" si="168"/>
        <v>3174-26_MSKP_DPS_SO-101_D-1-2-b_301_Příčný řez - OSA 10_00</v>
      </c>
      <c r="S367" s="148" t="s">
        <v>214</v>
      </c>
      <c r="T367" s="143" t="str">
        <f t="shared" si="169"/>
        <v>MSKP DPS SO.101 D.1.2-b 301 00</v>
      </c>
      <c r="U367" s="143"/>
      <c r="V367" s="143"/>
    </row>
    <row r="368" spans="1:22" s="147" customFormat="1" ht="22.5" x14ac:dyDescent="0.25">
      <c r="A368" s="113" t="s">
        <v>1033</v>
      </c>
      <c r="B368" s="62" t="s">
        <v>122</v>
      </c>
      <c r="C368" s="62" t="s">
        <v>232</v>
      </c>
      <c r="D368" s="87" t="s">
        <v>259</v>
      </c>
      <c r="E368" s="87" t="s">
        <v>136</v>
      </c>
      <c r="F368" s="87" t="s">
        <v>157</v>
      </c>
      <c r="G368" s="87" t="s">
        <v>383</v>
      </c>
      <c r="H368" s="87" t="s">
        <v>67</v>
      </c>
      <c r="I368" s="141" t="s">
        <v>159</v>
      </c>
      <c r="J368" s="87" t="s">
        <v>215</v>
      </c>
      <c r="K368" s="87" t="s">
        <v>13</v>
      </c>
      <c r="L368" s="138" t="s">
        <v>216</v>
      </c>
      <c r="M368" s="87" t="s">
        <v>1668</v>
      </c>
      <c r="N368" s="87" t="s">
        <v>175</v>
      </c>
      <c r="O368" s="51" t="str">
        <f t="shared" si="170"/>
        <v>3174-26_MSKP_DPS_SO-101_D1-2-b_302_Příčný řez + lávky_00</v>
      </c>
      <c r="P368" s="147" t="str">
        <f t="shared" si="165"/>
        <v>SO-101</v>
      </c>
      <c r="Q368" s="147" t="str">
        <f t="shared" si="167"/>
        <v>D-1-2-b</v>
      </c>
      <c r="R368" s="147" t="str">
        <f t="shared" si="168"/>
        <v>3174-26_MSKP_DPS_SO-101_D-1-2-b_302_Příčný řez + lávky_00</v>
      </c>
      <c r="S368" s="148" t="s">
        <v>1672</v>
      </c>
      <c r="T368" s="143" t="str">
        <f t="shared" si="169"/>
        <v>MSKP DPS SO.101 D.1.2-b 302 00</v>
      </c>
      <c r="U368" s="143"/>
      <c r="V368" s="143"/>
    </row>
    <row r="369" spans="1:22" s="147" customFormat="1" ht="22.5" x14ac:dyDescent="0.25">
      <c r="A369" s="113" t="s">
        <v>1033</v>
      </c>
      <c r="B369" s="62" t="s">
        <v>122</v>
      </c>
      <c r="C369" s="62" t="s">
        <v>232</v>
      </c>
      <c r="D369" s="87" t="s">
        <v>259</v>
      </c>
      <c r="E369" s="87" t="s">
        <v>136</v>
      </c>
      <c r="F369" s="87" t="s">
        <v>157</v>
      </c>
      <c r="G369" s="87" t="s">
        <v>383</v>
      </c>
      <c r="H369" s="87" t="s">
        <v>67</v>
      </c>
      <c r="I369" s="141" t="s">
        <v>159</v>
      </c>
      <c r="J369" s="87" t="s">
        <v>217</v>
      </c>
      <c r="K369" s="87" t="s">
        <v>13</v>
      </c>
      <c r="L369" s="138" t="s">
        <v>218</v>
      </c>
      <c r="M369" s="87" t="s">
        <v>1668</v>
      </c>
      <c r="N369" s="87" t="s">
        <v>175</v>
      </c>
      <c r="O369" s="51" t="str">
        <f t="shared" si="170"/>
        <v>3174-26_MSKP_DPS_SO-101_D1-2-b_303_Podélný řez_00</v>
      </c>
      <c r="P369" s="147" t="str">
        <f t="shared" si="165"/>
        <v>SO-101</v>
      </c>
      <c r="Q369" s="147" t="str">
        <f t="shared" si="167"/>
        <v>D-1-2-b</v>
      </c>
      <c r="R369" s="147" t="str">
        <f t="shared" si="168"/>
        <v>3174-26_MSKP_DPS_SO-101_D-1-2-b_303_Podélný řez_00</v>
      </c>
      <c r="S369" s="148" t="s">
        <v>218</v>
      </c>
      <c r="T369" s="143" t="str">
        <f t="shared" si="169"/>
        <v>MSKP DPS SO.101 D.1.2-b 303 00</v>
      </c>
      <c r="U369" s="143"/>
      <c r="V369" s="143"/>
    </row>
    <row r="370" spans="1:22" s="147" customFormat="1" x14ac:dyDescent="0.25">
      <c r="A370" s="113" t="s">
        <v>1033</v>
      </c>
      <c r="B370" s="62" t="s">
        <v>121</v>
      </c>
      <c r="C370" s="62" t="s">
        <v>232</v>
      </c>
      <c r="D370" s="87" t="s">
        <v>259</v>
      </c>
      <c r="E370" s="87"/>
      <c r="F370" s="87"/>
      <c r="G370" s="87"/>
      <c r="H370" s="87"/>
      <c r="I370" s="141"/>
      <c r="J370" s="87"/>
      <c r="K370" s="87"/>
      <c r="L370" s="103" t="s">
        <v>36</v>
      </c>
      <c r="M370" s="87"/>
      <c r="N370" s="87"/>
      <c r="O370" s="51"/>
      <c r="P370" s="147" t="str">
        <f t="shared" si="165"/>
        <v/>
      </c>
      <c r="Q370" s="147" t="str">
        <f t="shared" si="167"/>
        <v/>
      </c>
      <c r="R370" s="147" t="str">
        <f t="shared" si="168"/>
        <v>_______</v>
      </c>
      <c r="S370" s="148"/>
      <c r="T370" s="143" t="str">
        <f t="shared" si="169"/>
        <v xml:space="preserve">     </v>
      </c>
      <c r="U370" s="143"/>
      <c r="V370" s="143"/>
    </row>
    <row r="371" spans="1:22" s="147" customFormat="1" ht="22.5" x14ac:dyDescent="0.25">
      <c r="A371" s="113" t="s">
        <v>1033</v>
      </c>
      <c r="B371" s="62" t="s">
        <v>122</v>
      </c>
      <c r="C371" s="62" t="s">
        <v>232</v>
      </c>
      <c r="D371" s="87" t="s">
        <v>259</v>
      </c>
      <c r="E371" s="87" t="s">
        <v>136</v>
      </c>
      <c r="F371" s="87" t="s">
        <v>157</v>
      </c>
      <c r="G371" s="87" t="s">
        <v>383</v>
      </c>
      <c r="H371" s="87" t="s">
        <v>67</v>
      </c>
      <c r="I371" s="141" t="s">
        <v>159</v>
      </c>
      <c r="J371" s="87" t="s">
        <v>35</v>
      </c>
      <c r="K371" s="87" t="s">
        <v>13</v>
      </c>
      <c r="L371" s="138" t="s">
        <v>219</v>
      </c>
      <c r="M371" s="87" t="s">
        <v>1668</v>
      </c>
      <c r="N371" s="87" t="s">
        <v>206</v>
      </c>
      <c r="O371" s="51" t="str">
        <f t="shared" si="170"/>
        <v>3174-26_MSKP_DPS_SO-101_D1-2-b_401_3D pohled_00</v>
      </c>
      <c r="P371" s="147" t="str">
        <f t="shared" si="165"/>
        <v>SO-101</v>
      </c>
      <c r="Q371" s="147" t="str">
        <f t="shared" si="167"/>
        <v>D-1-2-b</v>
      </c>
      <c r="R371" s="147" t="str">
        <f t="shared" si="168"/>
        <v>3174-26_MSKP_DPS_SO-101_D-1-2-b_401_3D pohled_00</v>
      </c>
      <c r="S371" s="148" t="s">
        <v>219</v>
      </c>
      <c r="T371" s="143" t="str">
        <f t="shared" si="169"/>
        <v>MSKP DPS SO.101 D.1.2-b 401 00</v>
      </c>
      <c r="U371" s="143"/>
      <c r="V371" s="143"/>
    </row>
    <row r="372" spans="1:22" s="147" customFormat="1" ht="22.5" x14ac:dyDescent="0.25">
      <c r="A372" s="113" t="s">
        <v>1033</v>
      </c>
      <c r="B372" s="62" t="s">
        <v>122</v>
      </c>
      <c r="C372" s="62" t="s">
        <v>232</v>
      </c>
      <c r="D372" s="87" t="s">
        <v>259</v>
      </c>
      <c r="E372" s="87" t="s">
        <v>136</v>
      </c>
      <c r="F372" s="87" t="s">
        <v>157</v>
      </c>
      <c r="G372" s="87" t="s">
        <v>383</v>
      </c>
      <c r="H372" s="87" t="s">
        <v>67</v>
      </c>
      <c r="I372" s="141" t="s">
        <v>159</v>
      </c>
      <c r="J372" s="87" t="s">
        <v>220</v>
      </c>
      <c r="K372" s="87" t="s">
        <v>13</v>
      </c>
      <c r="L372" s="138" t="s">
        <v>221</v>
      </c>
      <c r="M372" s="87" t="s">
        <v>1668</v>
      </c>
      <c r="N372" s="87" t="s">
        <v>206</v>
      </c>
      <c r="O372" s="51" t="str">
        <f t="shared" si="170"/>
        <v>3174-26_MSKP_DPS_SO-101_D1-2-b_402_3D pohled - lavky_00</v>
      </c>
      <c r="P372" s="147" t="str">
        <f t="shared" si="165"/>
        <v>SO-101</v>
      </c>
      <c r="Q372" s="147" t="str">
        <f t="shared" si="167"/>
        <v>D-1-2-b</v>
      </c>
      <c r="R372" s="147" t="str">
        <f t="shared" si="168"/>
        <v>3174-26_MSKP_DPS_SO-101_D-1-2-b_402_3D pohled - lavky_00</v>
      </c>
      <c r="S372" s="148" t="s">
        <v>1673</v>
      </c>
      <c r="T372" s="143" t="str">
        <f t="shared" si="169"/>
        <v>MSKP DPS SO.101 D.1.2-b 402 00</v>
      </c>
      <c r="U372" s="143"/>
      <c r="V372" s="143"/>
    </row>
    <row r="373" spans="1:22" s="147" customFormat="1" x14ac:dyDescent="0.25">
      <c r="A373" s="113" t="s">
        <v>1033</v>
      </c>
      <c r="B373" s="62" t="s">
        <v>121</v>
      </c>
      <c r="C373" s="62" t="s">
        <v>232</v>
      </c>
      <c r="D373" s="87" t="s">
        <v>259</v>
      </c>
      <c r="E373" s="87"/>
      <c r="F373" s="87"/>
      <c r="G373" s="87"/>
      <c r="H373" s="87"/>
      <c r="I373" s="141"/>
      <c r="J373" s="87"/>
      <c r="K373" s="87"/>
      <c r="L373" s="103" t="s">
        <v>41</v>
      </c>
      <c r="M373" s="87"/>
      <c r="N373" s="87"/>
      <c r="O373" s="51"/>
      <c r="P373" s="147" t="str">
        <f t="shared" si="165"/>
        <v/>
      </c>
      <c r="Q373" s="147" t="str">
        <f t="shared" si="167"/>
        <v/>
      </c>
      <c r="R373" s="147" t="str">
        <f t="shared" si="168"/>
        <v>_______</v>
      </c>
      <c r="S373" s="148"/>
      <c r="T373" s="143" t="str">
        <f t="shared" si="169"/>
        <v xml:space="preserve">     </v>
      </c>
      <c r="U373" s="143"/>
      <c r="V373" s="143"/>
    </row>
    <row r="374" spans="1:22" s="147" customFormat="1" ht="22.5" x14ac:dyDescent="0.25">
      <c r="A374" s="113" t="s">
        <v>1033</v>
      </c>
      <c r="B374" s="62" t="s">
        <v>122</v>
      </c>
      <c r="C374" s="62" t="s">
        <v>232</v>
      </c>
      <c r="D374" s="87" t="s">
        <v>259</v>
      </c>
      <c r="E374" s="87" t="s">
        <v>136</v>
      </c>
      <c r="F374" s="87" t="s">
        <v>157</v>
      </c>
      <c r="G374" s="87" t="s">
        <v>383</v>
      </c>
      <c r="H374" s="87" t="s">
        <v>67</v>
      </c>
      <c r="I374" s="141" t="s">
        <v>159</v>
      </c>
      <c r="J374" s="87" t="s">
        <v>39</v>
      </c>
      <c r="K374" s="87" t="s">
        <v>13</v>
      </c>
      <c r="L374" s="138" t="s">
        <v>1025</v>
      </c>
      <c r="M374" s="87" t="s">
        <v>1668</v>
      </c>
      <c r="N374" s="87" t="s">
        <v>222</v>
      </c>
      <c r="O374" s="51" t="str">
        <f t="shared" ref="O374:O382" si="177">SUBSTITUTE(R374,"-","",3)</f>
        <v>3174-26_MSKP_DPS_SO-101_D1-2-b_601_Vazníky - Detaily A_00</v>
      </c>
      <c r="P374" s="147" t="str">
        <f t="shared" si="165"/>
        <v>SO-101</v>
      </c>
      <c r="Q374" s="147" t="str">
        <f t="shared" si="167"/>
        <v>D-1-2-b</v>
      </c>
      <c r="R374" s="147" t="str">
        <f t="shared" si="168"/>
        <v>3174-26_MSKP_DPS_SO-101_D-1-2-b_601_Vazníky - Detaily A_00</v>
      </c>
      <c r="S374" s="148" t="s">
        <v>1674</v>
      </c>
      <c r="T374" s="143" t="str">
        <f t="shared" si="169"/>
        <v>MSKP DPS SO.101 D.1.2-b 601 00</v>
      </c>
      <c r="U374" s="143"/>
      <c r="V374" s="143"/>
    </row>
    <row r="375" spans="1:22" s="147" customFormat="1" ht="22.5" x14ac:dyDescent="0.25">
      <c r="A375" s="113" t="s">
        <v>1033</v>
      </c>
      <c r="B375" s="62" t="s">
        <v>122</v>
      </c>
      <c r="C375" s="62" t="s">
        <v>232</v>
      </c>
      <c r="D375" s="87" t="s">
        <v>259</v>
      </c>
      <c r="E375" s="87" t="s">
        <v>136</v>
      </c>
      <c r="F375" s="87" t="s">
        <v>157</v>
      </c>
      <c r="G375" s="87" t="s">
        <v>383</v>
      </c>
      <c r="H375" s="87" t="s">
        <v>67</v>
      </c>
      <c r="I375" s="141" t="s">
        <v>159</v>
      </c>
      <c r="J375" s="87" t="s">
        <v>224</v>
      </c>
      <c r="K375" s="87" t="s">
        <v>13</v>
      </c>
      <c r="L375" s="138" t="s">
        <v>1026</v>
      </c>
      <c r="M375" s="87" t="s">
        <v>1668</v>
      </c>
      <c r="N375" s="87" t="s">
        <v>222</v>
      </c>
      <c r="O375" s="51" t="str">
        <f t="shared" si="177"/>
        <v>3174-26_MSKP_DPS_SO-101_D1-2-b_602_Vazníky - Detaily A_00</v>
      </c>
      <c r="P375" s="147" t="str">
        <f t="shared" si="165"/>
        <v>SO-101</v>
      </c>
      <c r="Q375" s="147" t="str">
        <f t="shared" si="167"/>
        <v>D-1-2-b</v>
      </c>
      <c r="R375" s="147" t="str">
        <f t="shared" si="168"/>
        <v>3174-26_MSKP_DPS_SO-101_D-1-2-b_602_Vazníky - Detaily A_00</v>
      </c>
      <c r="S375" s="148" t="s">
        <v>1674</v>
      </c>
      <c r="T375" s="143" t="str">
        <f t="shared" si="169"/>
        <v>MSKP DPS SO.101 D.1.2-b 602 00</v>
      </c>
      <c r="U375" s="143"/>
      <c r="V375" s="143"/>
    </row>
    <row r="376" spans="1:22" s="147" customFormat="1" ht="22.5" x14ac:dyDescent="0.25">
      <c r="A376" s="113" t="s">
        <v>1033</v>
      </c>
      <c r="B376" s="62" t="s">
        <v>122</v>
      </c>
      <c r="C376" s="62" t="s">
        <v>232</v>
      </c>
      <c r="D376" s="87" t="s">
        <v>259</v>
      </c>
      <c r="E376" s="87" t="s">
        <v>136</v>
      </c>
      <c r="F376" s="87" t="s">
        <v>157</v>
      </c>
      <c r="G376" s="87" t="s">
        <v>383</v>
      </c>
      <c r="H376" s="87" t="s">
        <v>67</v>
      </c>
      <c r="I376" s="141" t="s">
        <v>159</v>
      </c>
      <c r="J376" s="87" t="s">
        <v>239</v>
      </c>
      <c r="K376" s="87" t="s">
        <v>13</v>
      </c>
      <c r="L376" s="138" t="s">
        <v>2265</v>
      </c>
      <c r="M376" s="87" t="s">
        <v>1668</v>
      </c>
      <c r="N376" s="87" t="s">
        <v>226</v>
      </c>
      <c r="O376" s="51" t="str">
        <f t="shared" si="177"/>
        <v>3174-26_MSKP_DPS_SO-101_D1-2-b_603_Portály-detaily_00</v>
      </c>
      <c r="P376" s="147" t="str">
        <f t="shared" si="165"/>
        <v>SO-101</v>
      </c>
      <c r="Q376" s="147" t="str">
        <f t="shared" si="167"/>
        <v>D-1-2-b</v>
      </c>
      <c r="R376" s="147" t="str">
        <f t="shared" si="168"/>
        <v>3174-26_MSKP_DPS_SO-101_D-1-2-b_603_Portály-detaily_00</v>
      </c>
      <c r="S376" s="148" t="s">
        <v>2265</v>
      </c>
      <c r="T376" s="143" t="str">
        <f t="shared" si="169"/>
        <v>MSKP DPS SO.101 D.1.2-b 603 00</v>
      </c>
      <c r="U376" s="143"/>
      <c r="V376" s="143"/>
    </row>
    <row r="377" spans="1:22" s="147" customFormat="1" ht="22.5" x14ac:dyDescent="0.25">
      <c r="A377" s="113" t="s">
        <v>1033</v>
      </c>
      <c r="B377" s="62" t="s">
        <v>122</v>
      </c>
      <c r="C377" s="62" t="s">
        <v>232</v>
      </c>
      <c r="D377" s="87" t="s">
        <v>259</v>
      </c>
      <c r="E377" s="87" t="s">
        <v>136</v>
      </c>
      <c r="F377" s="87" t="s">
        <v>157</v>
      </c>
      <c r="G377" s="87" t="s">
        <v>383</v>
      </c>
      <c r="H377" s="87" t="s">
        <v>67</v>
      </c>
      <c r="I377" s="141" t="s">
        <v>159</v>
      </c>
      <c r="J377" s="87" t="s">
        <v>976</v>
      </c>
      <c r="K377" s="87" t="s">
        <v>13</v>
      </c>
      <c r="L377" s="138" t="s">
        <v>1027</v>
      </c>
      <c r="M377" s="87" t="s">
        <v>1668</v>
      </c>
      <c r="N377" s="87" t="s">
        <v>226</v>
      </c>
      <c r="O377" s="51" t="str">
        <f t="shared" si="177"/>
        <v>3174-26_MSKP_DPS_SO-101_D1-2-b_604_Kryt+markyza_00</v>
      </c>
      <c r="P377" s="147" t="str">
        <f t="shared" si="165"/>
        <v>SO-101</v>
      </c>
      <c r="Q377" s="147" t="str">
        <f t="shared" si="167"/>
        <v>D-1-2-b</v>
      </c>
      <c r="R377" s="147" t="str">
        <f t="shared" si="168"/>
        <v>3174-26_MSKP_DPS_SO-101_D-1-2-b_604_Kryt+markyza_00</v>
      </c>
      <c r="S377" s="148" t="s">
        <v>1675</v>
      </c>
      <c r="T377" s="143" t="str">
        <f t="shared" si="169"/>
        <v>MSKP DPS SO.101 D.1.2-b 604 00</v>
      </c>
      <c r="U377" s="143"/>
      <c r="V377" s="143"/>
    </row>
    <row r="378" spans="1:22" s="147" customFormat="1" ht="22.5" x14ac:dyDescent="0.25">
      <c r="A378" s="113" t="s">
        <v>1033</v>
      </c>
      <c r="B378" s="62" t="s">
        <v>122</v>
      </c>
      <c r="C378" s="62" t="s">
        <v>232</v>
      </c>
      <c r="D378" s="87" t="s">
        <v>259</v>
      </c>
      <c r="E378" s="87" t="s">
        <v>136</v>
      </c>
      <c r="F378" s="87" t="s">
        <v>157</v>
      </c>
      <c r="G378" s="87" t="s">
        <v>383</v>
      </c>
      <c r="H378" s="87" t="s">
        <v>67</v>
      </c>
      <c r="I378" s="141" t="s">
        <v>159</v>
      </c>
      <c r="J378" s="87" t="s">
        <v>979</v>
      </c>
      <c r="K378" s="87" t="s">
        <v>13</v>
      </c>
      <c r="L378" s="138" t="s">
        <v>1028</v>
      </c>
      <c r="M378" s="87" t="s">
        <v>1668</v>
      </c>
      <c r="N378" s="87" t="s">
        <v>226</v>
      </c>
      <c r="O378" s="51" t="str">
        <f t="shared" si="177"/>
        <v>3174-26_MSKP_DPS_SO-101_D1-2-b_605_Ocelová schodiště_00</v>
      </c>
      <c r="P378" s="147" t="str">
        <f t="shared" si="165"/>
        <v>SO-101</v>
      </c>
      <c r="Q378" s="147" t="str">
        <f t="shared" si="167"/>
        <v>D-1-2-b</v>
      </c>
      <c r="R378" s="147" t="str">
        <f t="shared" si="168"/>
        <v>3174-26_MSKP_DPS_SO-101_D-1-2-b_605_Ocelová schodiště_00</v>
      </c>
      <c r="S378" s="148" t="s">
        <v>1028</v>
      </c>
      <c r="T378" s="143" t="str">
        <f t="shared" si="169"/>
        <v>MSKP DPS SO.101 D.1.2-b 605 00</v>
      </c>
      <c r="U378" s="143"/>
      <c r="V378" s="143"/>
    </row>
    <row r="379" spans="1:22" s="147" customFormat="1" ht="22.5" x14ac:dyDescent="0.25">
      <c r="A379" s="113" t="s">
        <v>1033</v>
      </c>
      <c r="B379" s="62" t="s">
        <v>122</v>
      </c>
      <c r="C379" s="62" t="s">
        <v>232</v>
      </c>
      <c r="D379" s="87" t="s">
        <v>259</v>
      </c>
      <c r="E379" s="87" t="s">
        <v>136</v>
      </c>
      <c r="F379" s="87" t="s">
        <v>157</v>
      </c>
      <c r="G379" s="87" t="s">
        <v>383</v>
      </c>
      <c r="H379" s="87" t="s">
        <v>67</v>
      </c>
      <c r="I379" s="141" t="s">
        <v>159</v>
      </c>
      <c r="J379" s="87" t="s">
        <v>982</v>
      </c>
      <c r="K379" s="87" t="s">
        <v>13</v>
      </c>
      <c r="L379" s="138" t="s">
        <v>1029</v>
      </c>
      <c r="M379" s="87" t="s">
        <v>1668</v>
      </c>
      <c r="N379" s="87" t="s">
        <v>226</v>
      </c>
      <c r="O379" s="51" t="str">
        <f t="shared" si="177"/>
        <v>3174-26_MSKP_DPS_SO-101_D1-2-b_606_Detaily ocel.schodišť_00</v>
      </c>
      <c r="P379" s="147" t="str">
        <f t="shared" si="165"/>
        <v>SO-101</v>
      </c>
      <c r="Q379" s="147" t="str">
        <f t="shared" si="167"/>
        <v>D-1-2-b</v>
      </c>
      <c r="R379" s="147" t="str">
        <f t="shared" si="168"/>
        <v>3174-26_MSKP_DPS_SO-101_D-1-2-b_606_Detaily ocel.schodišť_00</v>
      </c>
      <c r="S379" s="148" t="s">
        <v>1029</v>
      </c>
      <c r="T379" s="143" t="str">
        <f t="shared" si="169"/>
        <v>MSKP DPS SO.101 D.1.2-b 606 00</v>
      </c>
      <c r="U379" s="143"/>
      <c r="V379" s="143"/>
    </row>
    <row r="380" spans="1:22" s="147" customFormat="1" ht="22.5" x14ac:dyDescent="0.25">
      <c r="A380" s="113" t="s">
        <v>1033</v>
      </c>
      <c r="B380" s="62" t="s">
        <v>122</v>
      </c>
      <c r="C380" s="62" t="s">
        <v>232</v>
      </c>
      <c r="D380" s="87" t="s">
        <v>259</v>
      </c>
      <c r="E380" s="87" t="s">
        <v>136</v>
      </c>
      <c r="F380" s="87" t="s">
        <v>157</v>
      </c>
      <c r="G380" s="87" t="s">
        <v>383</v>
      </c>
      <c r="H380" s="87" t="s">
        <v>67</v>
      </c>
      <c r="I380" s="141" t="s">
        <v>159</v>
      </c>
      <c r="J380" s="87" t="s">
        <v>985</v>
      </c>
      <c r="K380" s="87" t="s">
        <v>13</v>
      </c>
      <c r="L380" s="138" t="s">
        <v>1030</v>
      </c>
      <c r="M380" s="87" t="s">
        <v>1668</v>
      </c>
      <c r="N380" s="87" t="s">
        <v>226</v>
      </c>
      <c r="O380" s="51" t="str">
        <f t="shared" si="177"/>
        <v>3174-26_MSKP_DPS_SO-101_D1-2-b_607_Zábradlí na bet.schodech_00</v>
      </c>
      <c r="P380" s="147" t="str">
        <f t="shared" si="165"/>
        <v>SO-101</v>
      </c>
      <c r="Q380" s="147" t="str">
        <f t="shared" si="167"/>
        <v>D-1-2-b</v>
      </c>
      <c r="R380" s="147" t="str">
        <f t="shared" si="168"/>
        <v>3174-26_MSKP_DPS_SO-101_D-1-2-b_607_Zábradlí na bet.schodech_00</v>
      </c>
      <c r="S380" s="148" t="s">
        <v>1030</v>
      </c>
      <c r="T380" s="143" t="str">
        <f t="shared" si="169"/>
        <v>MSKP DPS SO.101 D.1.2-b 607 00</v>
      </c>
      <c r="U380" s="143"/>
      <c r="V380" s="143"/>
    </row>
    <row r="381" spans="1:22" s="147" customFormat="1" ht="22.5" x14ac:dyDescent="0.25">
      <c r="A381" s="113" t="s">
        <v>1033</v>
      </c>
      <c r="B381" s="62" t="s">
        <v>122</v>
      </c>
      <c r="C381" s="62" t="s">
        <v>232</v>
      </c>
      <c r="D381" s="87" t="s">
        <v>259</v>
      </c>
      <c r="E381" s="87" t="s">
        <v>136</v>
      </c>
      <c r="F381" s="87" t="s">
        <v>157</v>
      </c>
      <c r="G381" s="87" t="s">
        <v>383</v>
      </c>
      <c r="H381" s="87" t="s">
        <v>67</v>
      </c>
      <c r="I381" s="141" t="s">
        <v>159</v>
      </c>
      <c r="J381" s="87" t="s">
        <v>988</v>
      </c>
      <c r="K381" s="87" t="s">
        <v>13</v>
      </c>
      <c r="L381" s="138" t="s">
        <v>1031</v>
      </c>
      <c r="M381" s="87" t="s">
        <v>1668</v>
      </c>
      <c r="N381" s="87" t="s">
        <v>226</v>
      </c>
      <c r="O381" s="51" t="str">
        <f t="shared" si="177"/>
        <v>3174-26_MSKP_DPS_SO-101_D1-2-b_608_Plošina v elektrošachtě_00</v>
      </c>
      <c r="P381" s="147" t="str">
        <f t="shared" si="165"/>
        <v>SO-101</v>
      </c>
      <c r="Q381" s="147" t="str">
        <f t="shared" si="167"/>
        <v>D-1-2-b</v>
      </c>
      <c r="R381" s="147" t="str">
        <f t="shared" si="168"/>
        <v>3174-26_MSKP_DPS_SO-101_D-1-2-b_608_Plošina v elektrošachtě_00</v>
      </c>
      <c r="S381" s="148" t="s">
        <v>1031</v>
      </c>
      <c r="T381" s="143" t="str">
        <f t="shared" si="169"/>
        <v>MSKP DPS SO.101 D.1.2-b 608 00</v>
      </c>
      <c r="U381" s="143"/>
      <c r="V381" s="143"/>
    </row>
    <row r="382" spans="1:22" s="147" customFormat="1" ht="22.5" x14ac:dyDescent="0.25">
      <c r="A382" s="113" t="s">
        <v>1033</v>
      </c>
      <c r="B382" s="62" t="s">
        <v>122</v>
      </c>
      <c r="C382" s="62" t="s">
        <v>232</v>
      </c>
      <c r="D382" s="87" t="s">
        <v>259</v>
      </c>
      <c r="E382" s="87" t="s">
        <v>136</v>
      </c>
      <c r="F382" s="87" t="s">
        <v>157</v>
      </c>
      <c r="G382" s="87" t="s">
        <v>383</v>
      </c>
      <c r="H382" s="87" t="s">
        <v>67</v>
      </c>
      <c r="I382" s="141" t="s">
        <v>159</v>
      </c>
      <c r="J382" s="87" t="s">
        <v>991</v>
      </c>
      <c r="K382" s="87" t="s">
        <v>13</v>
      </c>
      <c r="L382" s="138" t="s">
        <v>1032</v>
      </c>
      <c r="M382" s="87" t="s">
        <v>1668</v>
      </c>
      <c r="N382" s="87" t="s">
        <v>226</v>
      </c>
      <c r="O382" s="51" t="str">
        <f t="shared" si="177"/>
        <v>3174-26_MSKP_DPS_SO-101_D1-2-b_609_Rámy pro vrata_00</v>
      </c>
      <c r="P382" s="147" t="str">
        <f t="shared" si="165"/>
        <v>SO-101</v>
      </c>
      <c r="Q382" s="147" t="str">
        <f t="shared" si="167"/>
        <v>D-1-2-b</v>
      </c>
      <c r="R382" s="147" t="str">
        <f t="shared" si="168"/>
        <v>3174-26_MSKP_DPS_SO-101_D-1-2-b_609_Rámy pro vrata_00</v>
      </c>
      <c r="S382" s="148" t="s">
        <v>1032</v>
      </c>
      <c r="T382" s="143" t="str">
        <f t="shared" si="169"/>
        <v>MSKP DPS SO.101 D.1.2-b 609 00</v>
      </c>
      <c r="U382" s="143"/>
      <c r="V382" s="143"/>
    </row>
    <row r="383" spans="1:22" s="147" customFormat="1" ht="22.5" x14ac:dyDescent="0.25">
      <c r="A383" s="113" t="s">
        <v>1033</v>
      </c>
      <c r="B383" s="62" t="s">
        <v>122</v>
      </c>
      <c r="C383" s="62" t="s">
        <v>232</v>
      </c>
      <c r="D383" s="87" t="s">
        <v>259</v>
      </c>
      <c r="E383" s="87" t="s">
        <v>136</v>
      </c>
      <c r="F383" s="87" t="s">
        <v>157</v>
      </c>
      <c r="G383" s="87" t="s">
        <v>383</v>
      </c>
      <c r="H383" s="87" t="s">
        <v>67</v>
      </c>
      <c r="I383" s="141" t="s">
        <v>159</v>
      </c>
      <c r="J383" s="87" t="s">
        <v>994</v>
      </c>
      <c r="K383" s="87" t="s">
        <v>13</v>
      </c>
      <c r="L383" s="138" t="s">
        <v>225</v>
      </c>
      <c r="M383" s="87" t="s">
        <v>1668</v>
      </c>
      <c r="N383" s="87" t="s">
        <v>226</v>
      </c>
      <c r="O383" s="51" t="str">
        <f t="shared" ref="O383" si="178">SUBSTITUTE(R383,"-","",3)</f>
        <v>3174-26_MSKP_DPS_SO-101_D1-2-b_610_Plošina kostky_00</v>
      </c>
      <c r="P383" s="147" t="str">
        <f t="shared" ref="P383" si="179">SUBSTITUTE(H383,".","-")</f>
        <v>SO-101</v>
      </c>
      <c r="Q383" s="147" t="str">
        <f t="shared" ref="Q383" si="180">SUBSTITUTE(I383,".","-")</f>
        <v>D-1-2-b</v>
      </c>
      <c r="R383" s="147" t="str">
        <f t="shared" ref="R383" si="181">CONCATENATE(E383,"_",F383,"_",G383,"_",P383,"_",Q383,"_",J383,"_",S383,"_",K383)</f>
        <v>3174-26_MSKP_DPS_SO-101_D-1-2-b_610_Plošina kostky_00</v>
      </c>
      <c r="S383" s="148" t="s">
        <v>227</v>
      </c>
      <c r="T383" s="143" t="str">
        <f t="shared" ref="T383" si="182">CONCATENATE(F383," ",G383," ",H383," ",I383," ",J383," ",K383)</f>
        <v>MSKP DPS SO.101 D.1.2-b 610 00</v>
      </c>
      <c r="U383" s="143"/>
      <c r="V383" s="143"/>
    </row>
    <row r="384" spans="1:22" s="84" customFormat="1" x14ac:dyDescent="0.25">
      <c r="A384" s="113" t="s">
        <v>1033</v>
      </c>
      <c r="B384" s="62" t="s">
        <v>115</v>
      </c>
      <c r="C384" s="62" t="s">
        <v>232</v>
      </c>
      <c r="D384" s="87" t="s">
        <v>259</v>
      </c>
      <c r="E384" s="87" t="s">
        <v>384</v>
      </c>
      <c r="F384" s="99"/>
      <c r="G384" s="99"/>
      <c r="H384" s="99"/>
      <c r="I384" s="130"/>
      <c r="J384" s="99"/>
      <c r="K384" s="99"/>
      <c r="L384" s="131"/>
      <c r="M384" s="99"/>
      <c r="N384" s="99"/>
      <c r="O384" s="132"/>
      <c r="P384" s="140" t="str">
        <f t="shared" si="165"/>
        <v/>
      </c>
      <c r="Q384" s="84" t="str">
        <f t="shared" si="167"/>
        <v/>
      </c>
      <c r="R384" s="84" t="str">
        <f t="shared" ref="R384" si="183">CONCATENATE(F384,"_",G384,"_",P384,"_",Q384,"_",J384,"_",S384,"_",K384)</f>
        <v>______</v>
      </c>
      <c r="S384" s="70"/>
      <c r="T384" s="86" t="str">
        <f t="shared" ref="T384" si="184">CONCATENATE(F384," ",G384," ",H384," ",I384," ",J384," ",K384)</f>
        <v xml:space="preserve">     </v>
      </c>
      <c r="U384" s="86"/>
      <c r="V384" s="86"/>
    </row>
    <row r="385" spans="1:22" s="64" customFormat="1" ht="22.5" x14ac:dyDescent="0.25">
      <c r="A385" s="114" t="s">
        <v>967</v>
      </c>
      <c r="B385" s="81" t="s">
        <v>120</v>
      </c>
      <c r="C385" s="81" t="s">
        <v>232</v>
      </c>
      <c r="D385" s="110" t="s">
        <v>259</v>
      </c>
      <c r="E385" s="87" t="s">
        <v>384</v>
      </c>
      <c r="F385" s="94"/>
      <c r="G385" s="94"/>
      <c r="H385" s="94"/>
      <c r="I385" s="96" t="s">
        <v>1004</v>
      </c>
      <c r="J385" s="94"/>
      <c r="K385" s="94"/>
      <c r="L385" s="126" t="s">
        <v>1005</v>
      </c>
      <c r="M385" s="97"/>
      <c r="N385" s="97"/>
      <c r="O385" s="50" t="s">
        <v>1014</v>
      </c>
      <c r="P385" s="98" t="str">
        <f t="shared" si="165"/>
        <v/>
      </c>
      <c r="Q385" s="64" t="str">
        <f t="shared" ref="Q385:Q394" si="185">SUBSTITUTE(I385,".","")</f>
        <v>D12c</v>
      </c>
      <c r="R385" s="64" t="str">
        <f t="shared" ref="R385:R394" si="186">CONCATENATE(F385,"_",G385,"_",P385,"_",Q385,"_",J385,"_",S385,"_",K385)</f>
        <v>___D12c___</v>
      </c>
      <c r="S385" s="63"/>
      <c r="T385" s="64" t="str">
        <f t="shared" ref="T385:T394" si="187">CONCATENATE(F385," ",G385," ",H385," ",I385," ",J385," ",K385)</f>
        <v xml:space="preserve">   D.1.2.c  </v>
      </c>
    </row>
    <row r="386" spans="1:22" s="145" customFormat="1" x14ac:dyDescent="0.25">
      <c r="A386" s="113" t="s">
        <v>967</v>
      </c>
      <c r="B386" s="62" t="s">
        <v>121</v>
      </c>
      <c r="C386" s="62" t="s">
        <v>232</v>
      </c>
      <c r="D386" s="87" t="s">
        <v>259</v>
      </c>
      <c r="E386" s="87" t="s">
        <v>384</v>
      </c>
      <c r="F386" s="87" t="s">
        <v>157</v>
      </c>
      <c r="G386" s="87" t="s">
        <v>383</v>
      </c>
      <c r="H386" s="87" t="s">
        <v>67</v>
      </c>
      <c r="I386" s="141" t="s">
        <v>1663</v>
      </c>
      <c r="J386" s="87"/>
      <c r="K386" s="87"/>
      <c r="L386" s="103" t="s">
        <v>905</v>
      </c>
      <c r="M386" s="87"/>
      <c r="N386" s="87"/>
      <c r="O386" s="51"/>
      <c r="P386" s="142" t="str">
        <f t="shared" ref="P386:P394" si="188">SUBSTITUTE(H386,".",)</f>
        <v>SO101</v>
      </c>
      <c r="Q386" s="143" t="str">
        <f t="shared" si="185"/>
        <v>D12-c</v>
      </c>
      <c r="R386" s="143" t="str">
        <f t="shared" si="186"/>
        <v>MSKP_DPS_SO101_D12-c___</v>
      </c>
      <c r="S386" s="144"/>
      <c r="T386" s="143" t="str">
        <f t="shared" si="187"/>
        <v xml:space="preserve">MSKP DPS SO.101 D.1.2-c  </v>
      </c>
    </row>
    <row r="387" spans="1:22" s="145" customFormat="1" ht="22.5" x14ac:dyDescent="0.25">
      <c r="A387" s="113" t="s">
        <v>967</v>
      </c>
      <c r="B387" s="62" t="s">
        <v>122</v>
      </c>
      <c r="C387" s="62" t="s">
        <v>232</v>
      </c>
      <c r="D387" s="87" t="s">
        <v>259</v>
      </c>
      <c r="E387" s="87" t="s">
        <v>384</v>
      </c>
      <c r="F387" s="87" t="s">
        <v>157</v>
      </c>
      <c r="G387" s="87" t="s">
        <v>383</v>
      </c>
      <c r="H387" s="87" t="s">
        <v>67</v>
      </c>
      <c r="I387" s="141" t="s">
        <v>1663</v>
      </c>
      <c r="J387" s="87" t="s">
        <v>10</v>
      </c>
      <c r="K387" s="87" t="s">
        <v>13</v>
      </c>
      <c r="L387" s="138" t="s">
        <v>906</v>
      </c>
      <c r="M387" s="87" t="s">
        <v>1006</v>
      </c>
      <c r="N387" s="87" t="s">
        <v>40</v>
      </c>
      <c r="O387" s="51" t="str">
        <f>SUBSTITUTE(R387,"-","",3)</f>
        <v>MSKP_DPS_SO101_D12-c_001_TZ_00</v>
      </c>
      <c r="P387" s="142" t="str">
        <f t="shared" si="188"/>
        <v>SO101</v>
      </c>
      <c r="Q387" s="143" t="str">
        <f t="shared" si="185"/>
        <v>D12-c</v>
      </c>
      <c r="R387" s="143" t="str">
        <f t="shared" si="186"/>
        <v>MSKP_DPS_SO101_D12-c_001_TZ_00</v>
      </c>
      <c r="S387" s="144" t="s">
        <v>15</v>
      </c>
      <c r="T387" s="143" t="str">
        <f t="shared" si="187"/>
        <v>MSKP DPS SO.101 D.1.2-c 001 00</v>
      </c>
    </row>
    <row r="388" spans="1:22" s="145" customFormat="1" ht="22.5" x14ac:dyDescent="0.25">
      <c r="A388" s="113" t="s">
        <v>967</v>
      </c>
      <c r="B388" s="62" t="s">
        <v>122</v>
      </c>
      <c r="C388" s="62" t="s">
        <v>232</v>
      </c>
      <c r="D388" s="87" t="s">
        <v>259</v>
      </c>
      <c r="E388" s="87" t="s">
        <v>384</v>
      </c>
      <c r="F388" s="87" t="s">
        <v>157</v>
      </c>
      <c r="G388" s="87" t="s">
        <v>383</v>
      </c>
      <c r="H388" s="87" t="s">
        <v>67</v>
      </c>
      <c r="I388" s="141" t="s">
        <v>1663</v>
      </c>
      <c r="J388" s="87" t="s">
        <v>107</v>
      </c>
      <c r="K388" s="87" t="s">
        <v>13</v>
      </c>
      <c r="L388" s="138" t="s">
        <v>1007</v>
      </c>
      <c r="M388" s="87" t="s">
        <v>1006</v>
      </c>
      <c r="N388" s="87" t="s">
        <v>40</v>
      </c>
      <c r="O388" s="51" t="str">
        <f t="shared" ref="O388" si="189">SUBSTITUTE(R388,"-","",3)</f>
        <v>MSKP_DPS_SO101_D12-c_002_GP_00</v>
      </c>
      <c r="P388" s="142" t="str">
        <f t="shared" si="188"/>
        <v>SO101</v>
      </c>
      <c r="Q388" s="143" t="str">
        <f t="shared" si="185"/>
        <v>D12-c</v>
      </c>
      <c r="R388" s="143" t="str">
        <f t="shared" si="186"/>
        <v>MSKP_DPS_SO101_D12-c_002_GP_00</v>
      </c>
      <c r="S388" s="144" t="s">
        <v>1011</v>
      </c>
      <c r="T388" s="143" t="str">
        <f t="shared" si="187"/>
        <v>MSKP DPS SO.101 D.1.2-c 002 00</v>
      </c>
    </row>
    <row r="389" spans="1:22" s="145" customFormat="1" x14ac:dyDescent="0.25">
      <c r="A389" s="113" t="s">
        <v>967</v>
      </c>
      <c r="B389" s="62" t="s">
        <v>121</v>
      </c>
      <c r="C389" s="62" t="s">
        <v>232</v>
      </c>
      <c r="D389" s="87" t="s">
        <v>259</v>
      </c>
      <c r="E389" s="87" t="s">
        <v>384</v>
      </c>
      <c r="F389" s="87" t="s">
        <v>157</v>
      </c>
      <c r="G389" s="87" t="s">
        <v>383</v>
      </c>
      <c r="H389" s="87" t="s">
        <v>67</v>
      </c>
      <c r="I389" s="141" t="s">
        <v>1663</v>
      </c>
      <c r="J389" s="87"/>
      <c r="K389" s="87"/>
      <c r="L389" s="103" t="s">
        <v>31</v>
      </c>
      <c r="M389" s="87"/>
      <c r="N389" s="87"/>
      <c r="O389" s="51"/>
      <c r="P389" s="142" t="str">
        <f t="shared" si="188"/>
        <v>SO101</v>
      </c>
      <c r="Q389" s="143" t="str">
        <f t="shared" si="185"/>
        <v>D12-c</v>
      </c>
      <c r="R389" s="143" t="str">
        <f t="shared" si="186"/>
        <v>MSKP_DPS_SO101_D12-c___</v>
      </c>
      <c r="S389" s="144"/>
      <c r="T389" s="143" t="str">
        <f t="shared" si="187"/>
        <v xml:space="preserve">MSKP DPS SO.101 D.1.2-c  </v>
      </c>
    </row>
    <row r="390" spans="1:22" s="145" customFormat="1" ht="22.5" x14ac:dyDescent="0.25">
      <c r="A390" s="113" t="s">
        <v>967</v>
      </c>
      <c r="B390" s="62" t="s">
        <v>122</v>
      </c>
      <c r="C390" s="62" t="s">
        <v>232</v>
      </c>
      <c r="D390" s="87" t="s">
        <v>259</v>
      </c>
      <c r="E390" s="87" t="s">
        <v>384</v>
      </c>
      <c r="F390" s="87" t="s">
        <v>157</v>
      </c>
      <c r="G390" s="87" t="s">
        <v>383</v>
      </c>
      <c r="H390" s="87" t="s">
        <v>67</v>
      </c>
      <c r="I390" s="141" t="s">
        <v>1663</v>
      </c>
      <c r="J390" s="87" t="s">
        <v>80</v>
      </c>
      <c r="K390" s="87" t="s">
        <v>13</v>
      </c>
      <c r="L390" s="138" t="s">
        <v>1008</v>
      </c>
      <c r="M390" s="87" t="s">
        <v>1006</v>
      </c>
      <c r="N390" s="87" t="s">
        <v>319</v>
      </c>
      <c r="O390" s="51" t="str">
        <f t="shared" ref="O390:O392" si="190">SUBSTITUTE(R390,"-","",3)</f>
        <v>MSKP_DPS_SO101_D12-c_201_PŮDORYS PILOT_00</v>
      </c>
      <c r="P390" s="142" t="str">
        <f t="shared" si="188"/>
        <v>SO101</v>
      </c>
      <c r="Q390" s="143" t="str">
        <f t="shared" si="185"/>
        <v>D12-c</v>
      </c>
      <c r="R390" s="143" t="str">
        <f t="shared" si="186"/>
        <v>MSKP_DPS_SO101_D12-c_201_PŮDORYS PILOT_00</v>
      </c>
      <c r="S390" s="144" t="s">
        <v>1008</v>
      </c>
      <c r="T390" s="143" t="str">
        <f t="shared" si="187"/>
        <v>MSKP DPS SO.101 D.1.2-c 201 00</v>
      </c>
    </row>
    <row r="391" spans="1:22" s="145" customFormat="1" x14ac:dyDescent="0.25">
      <c r="A391" s="113" t="s">
        <v>967</v>
      </c>
      <c r="B391" s="62" t="s">
        <v>121</v>
      </c>
      <c r="C391" s="62" t="s">
        <v>232</v>
      </c>
      <c r="D391" s="87" t="s">
        <v>259</v>
      </c>
      <c r="E391" s="87" t="s">
        <v>384</v>
      </c>
      <c r="F391" s="87" t="s">
        <v>157</v>
      </c>
      <c r="G391" s="87" t="s">
        <v>383</v>
      </c>
      <c r="H391" s="87" t="s">
        <v>67</v>
      </c>
      <c r="I391" s="141" t="s">
        <v>1663</v>
      </c>
      <c r="J391" s="87"/>
      <c r="K391" s="87"/>
      <c r="L391" s="103" t="s">
        <v>38</v>
      </c>
      <c r="M391" s="87"/>
      <c r="N391" s="87"/>
      <c r="O391" s="51"/>
      <c r="P391" s="142" t="str">
        <f t="shared" si="188"/>
        <v>SO101</v>
      </c>
      <c r="Q391" s="143" t="str">
        <f t="shared" si="185"/>
        <v>D12-c</v>
      </c>
      <c r="R391" s="143" t="str">
        <f t="shared" si="186"/>
        <v>MSKP_DPS_SO101_D12-c___</v>
      </c>
      <c r="S391" s="144"/>
      <c r="T391" s="143" t="str">
        <f t="shared" si="187"/>
        <v xml:space="preserve">MSKP DPS SO.101 D.1.2-c  </v>
      </c>
    </row>
    <row r="392" spans="1:22" s="145" customFormat="1" ht="22.5" x14ac:dyDescent="0.25">
      <c r="A392" s="113" t="s">
        <v>967</v>
      </c>
      <c r="B392" s="62" t="s">
        <v>122</v>
      </c>
      <c r="C392" s="62" t="s">
        <v>232</v>
      </c>
      <c r="D392" s="87" t="s">
        <v>259</v>
      </c>
      <c r="E392" s="87" t="s">
        <v>384</v>
      </c>
      <c r="F392" s="87" t="s">
        <v>157</v>
      </c>
      <c r="G392" s="87" t="s">
        <v>383</v>
      </c>
      <c r="H392" s="87" t="s">
        <v>67</v>
      </c>
      <c r="I392" s="141" t="s">
        <v>1663</v>
      </c>
      <c r="J392" s="87" t="s">
        <v>37</v>
      </c>
      <c r="K392" s="87" t="s">
        <v>13</v>
      </c>
      <c r="L392" s="138" t="s">
        <v>1009</v>
      </c>
      <c r="M392" s="87" t="s">
        <v>1006</v>
      </c>
      <c r="N392" s="87" t="s">
        <v>40</v>
      </c>
      <c r="O392" s="51" t="str">
        <f t="shared" si="190"/>
        <v>MSKP_DPS_SO101_D12-c_501_TABULKA PILOT_00</v>
      </c>
      <c r="P392" s="142" t="str">
        <f t="shared" si="188"/>
        <v>SO101</v>
      </c>
      <c r="Q392" s="143" t="str">
        <f t="shared" si="185"/>
        <v>D12-c</v>
      </c>
      <c r="R392" s="143" t="str">
        <f t="shared" si="186"/>
        <v>MSKP_DPS_SO101_D12-c_501_TABULKA PILOT_00</v>
      </c>
      <c r="S392" s="144" t="s">
        <v>1009</v>
      </c>
      <c r="T392" s="143" t="str">
        <f t="shared" si="187"/>
        <v>MSKP DPS SO.101 D.1.2-c 501 00</v>
      </c>
    </row>
    <row r="393" spans="1:22" s="145" customFormat="1" x14ac:dyDescent="0.25">
      <c r="A393" s="113" t="s">
        <v>967</v>
      </c>
      <c r="B393" s="62" t="s">
        <v>121</v>
      </c>
      <c r="C393" s="62" t="s">
        <v>232</v>
      </c>
      <c r="D393" s="87" t="s">
        <v>259</v>
      </c>
      <c r="E393" s="87" t="s">
        <v>384</v>
      </c>
      <c r="F393" s="87" t="s">
        <v>157</v>
      </c>
      <c r="G393" s="87" t="s">
        <v>383</v>
      </c>
      <c r="H393" s="87" t="s">
        <v>67</v>
      </c>
      <c r="I393" s="141" t="s">
        <v>1663</v>
      </c>
      <c r="J393" s="87"/>
      <c r="K393" s="87"/>
      <c r="L393" s="103" t="s">
        <v>42</v>
      </c>
      <c r="M393" s="87"/>
      <c r="N393" s="87"/>
      <c r="O393" s="51"/>
      <c r="P393" s="142" t="str">
        <f t="shared" si="188"/>
        <v>SO101</v>
      </c>
      <c r="Q393" s="143" t="str">
        <f t="shared" si="185"/>
        <v>D12-c</v>
      </c>
      <c r="R393" s="143" t="str">
        <f t="shared" si="186"/>
        <v>MSKP_DPS_SO101_D12-c___</v>
      </c>
      <c r="S393" s="144"/>
      <c r="T393" s="143" t="str">
        <f t="shared" si="187"/>
        <v xml:space="preserve">MSKP DPS SO.101 D.1.2-c  </v>
      </c>
    </row>
    <row r="394" spans="1:22" s="145" customFormat="1" ht="22.5" x14ac:dyDescent="0.25">
      <c r="A394" s="113" t="s">
        <v>967</v>
      </c>
      <c r="B394" s="62" t="s">
        <v>122</v>
      </c>
      <c r="C394" s="62" t="s">
        <v>232</v>
      </c>
      <c r="D394" s="87" t="s">
        <v>259</v>
      </c>
      <c r="E394" s="87" t="s">
        <v>384</v>
      </c>
      <c r="F394" s="87" t="s">
        <v>157</v>
      </c>
      <c r="G394" s="87" t="s">
        <v>383</v>
      </c>
      <c r="H394" s="87" t="s">
        <v>67</v>
      </c>
      <c r="I394" s="141" t="s">
        <v>1663</v>
      </c>
      <c r="J394" s="87" t="s">
        <v>43</v>
      </c>
      <c r="K394" s="87" t="s">
        <v>13</v>
      </c>
      <c r="L394" s="138" t="s">
        <v>1010</v>
      </c>
      <c r="M394" s="87" t="s">
        <v>1006</v>
      </c>
      <c r="N394" s="87" t="s">
        <v>241</v>
      </c>
      <c r="O394" s="51" t="str">
        <f t="shared" ref="O394" si="191">SUBSTITUTE(R394,"-","",3)</f>
        <v>MSKP_DPS_SO101_D12-c_701_SCHÉMATA VÝZTUŽE PILOT_00</v>
      </c>
      <c r="P394" s="142" t="str">
        <f t="shared" si="188"/>
        <v>SO101</v>
      </c>
      <c r="Q394" s="143" t="str">
        <f t="shared" si="185"/>
        <v>D12-c</v>
      </c>
      <c r="R394" s="143" t="str">
        <f t="shared" si="186"/>
        <v>MSKP_DPS_SO101_D12-c_701_SCHÉMATA VÝZTUŽE PILOT_00</v>
      </c>
      <c r="S394" s="146" t="s">
        <v>1010</v>
      </c>
      <c r="T394" s="143" t="str">
        <f t="shared" si="187"/>
        <v>MSKP DPS SO.101 D.1.2-c 701 00</v>
      </c>
    </row>
    <row r="395" spans="1:22" s="84" customFormat="1" x14ac:dyDescent="0.25">
      <c r="A395" s="113" t="s">
        <v>967</v>
      </c>
      <c r="B395" s="62" t="s">
        <v>115</v>
      </c>
      <c r="C395" s="62" t="s">
        <v>232</v>
      </c>
      <c r="D395" s="87" t="s">
        <v>259</v>
      </c>
      <c r="E395" s="87" t="s">
        <v>384</v>
      </c>
      <c r="F395" s="99"/>
      <c r="G395" s="99"/>
      <c r="H395" s="99"/>
      <c r="I395" s="130"/>
      <c r="J395" s="99"/>
      <c r="K395" s="99"/>
      <c r="L395" s="131"/>
      <c r="M395" s="99"/>
      <c r="N395" s="99"/>
      <c r="O395" s="132"/>
      <c r="P395" s="140" t="str">
        <f>SUBSTITUTE(H395,".","-")</f>
        <v/>
      </c>
      <c r="Q395" s="84" t="str">
        <f>SUBSTITUTE(I395,".","-")</f>
        <v/>
      </c>
      <c r="R395" s="84" t="str">
        <f t="shared" si="163"/>
        <v>______</v>
      </c>
      <c r="S395" s="85"/>
      <c r="T395" s="86" t="str">
        <f t="shared" si="164"/>
        <v xml:space="preserve">     </v>
      </c>
      <c r="U395" s="86"/>
      <c r="V395" s="86"/>
    </row>
    <row r="396" spans="1:22" s="64" customFormat="1" ht="22.5" x14ac:dyDescent="0.25">
      <c r="A396" s="114" t="s">
        <v>967</v>
      </c>
      <c r="B396" s="81" t="s">
        <v>120</v>
      </c>
      <c r="C396" s="81"/>
      <c r="D396" s="110" t="s">
        <v>259</v>
      </c>
      <c r="E396" s="87" t="s">
        <v>384</v>
      </c>
      <c r="F396" s="94"/>
      <c r="G396" s="94"/>
      <c r="H396" s="94"/>
      <c r="I396" s="96" t="s">
        <v>1012</v>
      </c>
      <c r="J396" s="94"/>
      <c r="K396" s="94"/>
      <c r="L396" s="126" t="s">
        <v>1013</v>
      </c>
      <c r="M396" s="97"/>
      <c r="N396" s="97"/>
      <c r="O396" s="50" t="s">
        <v>1015</v>
      </c>
      <c r="P396" s="98" t="str">
        <f>SUBSTITUTE(H396,".","-")</f>
        <v/>
      </c>
      <c r="Q396" s="64" t="str">
        <f t="shared" ref="Q396:Q409" si="192">SUBSTITUTE(I396,".","")</f>
        <v>D12d</v>
      </c>
      <c r="R396" s="64" t="str">
        <f t="shared" si="163"/>
        <v>___D12d___</v>
      </c>
      <c r="S396" s="63"/>
      <c r="T396" s="64" t="str">
        <f t="shared" si="164"/>
        <v xml:space="preserve">   D.1.2.d  </v>
      </c>
    </row>
    <row r="397" spans="1:22" s="145" customFormat="1" x14ac:dyDescent="0.25">
      <c r="A397" s="113" t="s">
        <v>967</v>
      </c>
      <c r="B397" s="62" t="s">
        <v>121</v>
      </c>
      <c r="C397" s="62"/>
      <c r="D397" s="87" t="s">
        <v>259</v>
      </c>
      <c r="E397" s="87" t="s">
        <v>384</v>
      </c>
      <c r="F397" s="87" t="s">
        <v>157</v>
      </c>
      <c r="G397" s="87" t="s">
        <v>383</v>
      </c>
      <c r="H397" s="87" t="s">
        <v>67</v>
      </c>
      <c r="I397" s="141" t="s">
        <v>1664</v>
      </c>
      <c r="J397" s="87"/>
      <c r="K397" s="87"/>
      <c r="L397" s="103" t="s">
        <v>905</v>
      </c>
      <c r="M397" s="87"/>
      <c r="N397" s="87"/>
      <c r="O397" s="51"/>
      <c r="P397" s="142" t="str">
        <f t="shared" ref="P397:P409" si="193">SUBSTITUTE(H397,".",)</f>
        <v>SO101</v>
      </c>
      <c r="Q397" s="143" t="str">
        <f t="shared" si="192"/>
        <v>D12-d</v>
      </c>
      <c r="R397" s="143" t="str">
        <f t="shared" si="163"/>
        <v>MSKP_DPS_SO101_D12-d___</v>
      </c>
      <c r="S397" s="144"/>
      <c r="T397" s="143" t="str">
        <f t="shared" si="164"/>
        <v xml:space="preserve">MSKP DPS SO.101 D.1.2-d  </v>
      </c>
    </row>
    <row r="398" spans="1:22" s="145" customFormat="1" ht="22.5" x14ac:dyDescent="0.25">
      <c r="A398" s="113" t="s">
        <v>967</v>
      </c>
      <c r="B398" s="62" t="s">
        <v>122</v>
      </c>
      <c r="C398" s="62" t="s">
        <v>232</v>
      </c>
      <c r="D398" s="87" t="s">
        <v>259</v>
      </c>
      <c r="E398" s="87" t="s">
        <v>384</v>
      </c>
      <c r="F398" s="87" t="s">
        <v>157</v>
      </c>
      <c r="G398" s="87" t="s">
        <v>383</v>
      </c>
      <c r="H398" s="87" t="s">
        <v>67</v>
      </c>
      <c r="I398" s="141" t="s">
        <v>1664</v>
      </c>
      <c r="J398" s="87" t="s">
        <v>78</v>
      </c>
      <c r="K398" s="87" t="s">
        <v>13</v>
      </c>
      <c r="L398" s="138" t="s">
        <v>906</v>
      </c>
      <c r="M398" s="87" t="s">
        <v>471</v>
      </c>
      <c r="N398" s="87" t="s">
        <v>40</v>
      </c>
      <c r="O398" s="51" t="str">
        <f>SUBSTITUTE(R398,"-","",3)</f>
        <v>MSKP_DPS_SO101_D12-d_101_TZ_00</v>
      </c>
      <c r="P398" s="142" t="str">
        <f t="shared" si="193"/>
        <v>SO101</v>
      </c>
      <c r="Q398" s="143" t="str">
        <f t="shared" si="192"/>
        <v>D12-d</v>
      </c>
      <c r="R398" s="143" t="str">
        <f t="shared" si="163"/>
        <v>MSKP_DPS_SO101_D12-d_101_TZ_00</v>
      </c>
      <c r="S398" s="144" t="s">
        <v>15</v>
      </c>
      <c r="T398" s="143" t="str">
        <f t="shared" si="164"/>
        <v>MSKP DPS SO.101 D.1.2-d 101 00</v>
      </c>
    </row>
    <row r="399" spans="1:22" s="145" customFormat="1" ht="22.5" x14ac:dyDescent="0.25">
      <c r="A399" s="113" t="s">
        <v>967</v>
      </c>
      <c r="B399" s="62" t="s">
        <v>122</v>
      </c>
      <c r="C399" s="62" t="s">
        <v>232</v>
      </c>
      <c r="D399" s="87" t="s">
        <v>259</v>
      </c>
      <c r="E399" s="87" t="s">
        <v>384</v>
      </c>
      <c r="F399" s="87" t="s">
        <v>157</v>
      </c>
      <c r="G399" s="87" t="s">
        <v>383</v>
      </c>
      <c r="H399" s="87" t="s">
        <v>67</v>
      </c>
      <c r="I399" s="141" t="s">
        <v>1664</v>
      </c>
      <c r="J399" s="87" t="s">
        <v>100</v>
      </c>
      <c r="K399" s="87" t="s">
        <v>13</v>
      </c>
      <c r="L399" s="138" t="s">
        <v>1007</v>
      </c>
      <c r="M399" s="87" t="s">
        <v>471</v>
      </c>
      <c r="N399" s="87" t="s">
        <v>40</v>
      </c>
      <c r="O399" s="51" t="str">
        <f t="shared" ref="O399" si="194">SUBSTITUTE(R399,"-","",3)</f>
        <v>MSKP_DPS_SO101_D12-d_102_GP_00</v>
      </c>
      <c r="P399" s="142" t="str">
        <f t="shared" si="193"/>
        <v>SO101</v>
      </c>
      <c r="Q399" s="143" t="str">
        <f t="shared" si="192"/>
        <v>D12-d</v>
      </c>
      <c r="R399" s="143" t="str">
        <f t="shared" si="163"/>
        <v>MSKP_DPS_SO101_D12-d_102_GP_00</v>
      </c>
      <c r="S399" s="144" t="s">
        <v>1011</v>
      </c>
      <c r="T399" s="143" t="str">
        <f t="shared" si="164"/>
        <v>MSKP DPS SO.101 D.1.2-d 102 00</v>
      </c>
    </row>
    <row r="400" spans="1:22" s="145" customFormat="1" x14ac:dyDescent="0.25">
      <c r="A400" s="113" t="s">
        <v>967</v>
      </c>
      <c r="B400" s="62" t="s">
        <v>121</v>
      </c>
      <c r="C400" s="62" t="s">
        <v>232</v>
      </c>
      <c r="D400" s="87" t="s">
        <v>259</v>
      </c>
      <c r="E400" s="87" t="s">
        <v>384</v>
      </c>
      <c r="F400" s="87" t="s">
        <v>157</v>
      </c>
      <c r="G400" s="87" t="s">
        <v>383</v>
      </c>
      <c r="H400" s="87" t="s">
        <v>67</v>
      </c>
      <c r="I400" s="141" t="s">
        <v>1664</v>
      </c>
      <c r="J400" s="87"/>
      <c r="K400" s="87"/>
      <c r="L400" s="103" t="s">
        <v>31</v>
      </c>
      <c r="M400" s="87"/>
      <c r="N400" s="87"/>
      <c r="O400" s="51"/>
      <c r="P400" s="142" t="str">
        <f t="shared" si="193"/>
        <v>SO101</v>
      </c>
      <c r="Q400" s="143" t="str">
        <f t="shared" si="192"/>
        <v>D12-d</v>
      </c>
      <c r="R400" s="143" t="str">
        <f t="shared" si="163"/>
        <v>MSKP_DPS_SO101_D12-d___</v>
      </c>
      <c r="S400" s="144"/>
      <c r="T400" s="143" t="str">
        <f t="shared" si="164"/>
        <v xml:space="preserve">MSKP DPS SO.101 D.1.2-d  </v>
      </c>
    </row>
    <row r="401" spans="1:22" s="145" customFormat="1" ht="22.5" x14ac:dyDescent="0.25">
      <c r="A401" s="113" t="s">
        <v>967</v>
      </c>
      <c r="B401" s="62" t="s">
        <v>122</v>
      </c>
      <c r="C401" s="62" t="s">
        <v>232</v>
      </c>
      <c r="D401" s="87" t="s">
        <v>259</v>
      </c>
      <c r="E401" s="87" t="s">
        <v>384</v>
      </c>
      <c r="F401" s="87" t="s">
        <v>157</v>
      </c>
      <c r="G401" s="87" t="s">
        <v>383</v>
      </c>
      <c r="H401" s="87" t="s">
        <v>67</v>
      </c>
      <c r="I401" s="141" t="s">
        <v>1664</v>
      </c>
      <c r="J401" s="87" t="s">
        <v>80</v>
      </c>
      <c r="K401" s="87" t="s">
        <v>13</v>
      </c>
      <c r="L401" s="138" t="s">
        <v>1016</v>
      </c>
      <c r="M401" s="87" t="s">
        <v>471</v>
      </c>
      <c r="N401" s="87" t="s">
        <v>319</v>
      </c>
      <c r="O401" s="51" t="str">
        <f t="shared" ref="O401:O405" si="195">SUBSTITUTE(R401,"-","",3)</f>
        <v>MSKP_DPS_SO101_D12-d_201_PŮDORYS ZSJ_00</v>
      </c>
      <c r="P401" s="142" t="str">
        <f t="shared" si="193"/>
        <v>SO101</v>
      </c>
      <c r="Q401" s="143" t="str">
        <f t="shared" si="192"/>
        <v>D12-d</v>
      </c>
      <c r="R401" s="143" t="str">
        <f t="shared" si="163"/>
        <v>MSKP_DPS_SO101_D12-d_201_PŮDORYS ZSJ_00</v>
      </c>
      <c r="S401" s="144" t="s">
        <v>1016</v>
      </c>
      <c r="T401" s="143" t="str">
        <f t="shared" si="164"/>
        <v>MSKP DPS SO.101 D.1.2-d 201 00</v>
      </c>
    </row>
    <row r="402" spans="1:22" s="145" customFormat="1" x14ac:dyDescent="0.25">
      <c r="A402" s="113" t="s">
        <v>967</v>
      </c>
      <c r="B402" s="62" t="s">
        <v>121</v>
      </c>
      <c r="C402" s="62" t="s">
        <v>232</v>
      </c>
      <c r="D402" s="87" t="s">
        <v>259</v>
      </c>
      <c r="E402" s="87" t="s">
        <v>384</v>
      </c>
      <c r="F402" s="87" t="s">
        <v>157</v>
      </c>
      <c r="G402" s="87" t="s">
        <v>383</v>
      </c>
      <c r="H402" s="87" t="s">
        <v>67</v>
      </c>
      <c r="I402" s="141" t="s">
        <v>1664</v>
      </c>
      <c r="J402" s="87"/>
      <c r="K402" s="87"/>
      <c r="L402" s="103" t="s">
        <v>34</v>
      </c>
      <c r="M402" s="87"/>
      <c r="N402" s="87"/>
      <c r="O402" s="51"/>
      <c r="P402" s="142" t="str">
        <f t="shared" si="193"/>
        <v>SO101</v>
      </c>
      <c r="Q402" s="143" t="str">
        <f t="shared" si="192"/>
        <v>D12-d</v>
      </c>
      <c r="R402" s="143" t="str">
        <f t="shared" si="163"/>
        <v>MSKP_DPS_SO101_D12-d___</v>
      </c>
      <c r="S402" s="144"/>
      <c r="T402" s="143" t="str">
        <f t="shared" si="164"/>
        <v xml:space="preserve">MSKP DPS SO.101 D.1.2-d  </v>
      </c>
    </row>
    <row r="403" spans="1:22" s="145" customFormat="1" ht="22.5" x14ac:dyDescent="0.25">
      <c r="A403" s="113" t="s">
        <v>967</v>
      </c>
      <c r="B403" s="62" t="s">
        <v>121</v>
      </c>
      <c r="C403" s="62" t="s">
        <v>232</v>
      </c>
      <c r="D403" s="87" t="s">
        <v>259</v>
      </c>
      <c r="E403" s="87" t="s">
        <v>384</v>
      </c>
      <c r="F403" s="87" t="s">
        <v>157</v>
      </c>
      <c r="G403" s="87" t="s">
        <v>383</v>
      </c>
      <c r="H403" s="87" t="s">
        <v>67</v>
      </c>
      <c r="I403" s="141" t="s">
        <v>1664</v>
      </c>
      <c r="J403" s="87" t="s">
        <v>33</v>
      </c>
      <c r="K403" s="87" t="s">
        <v>13</v>
      </c>
      <c r="L403" s="138" t="s">
        <v>1017</v>
      </c>
      <c r="M403" s="87" t="s">
        <v>471</v>
      </c>
      <c r="N403" s="87" t="s">
        <v>222</v>
      </c>
      <c r="O403" s="51" t="str">
        <f t="shared" si="195"/>
        <v>MSKP_DPS_SO101_D12-d_301_ŘEZY ZSJ_00</v>
      </c>
      <c r="P403" s="142" t="str">
        <f t="shared" si="193"/>
        <v>SO101</v>
      </c>
      <c r="Q403" s="143" t="str">
        <f t="shared" si="192"/>
        <v>D12-d</v>
      </c>
      <c r="R403" s="143" t="str">
        <f t="shared" si="163"/>
        <v>MSKP_DPS_SO101_D12-d_301_ŘEZY ZSJ_00</v>
      </c>
      <c r="S403" s="144" t="s">
        <v>1017</v>
      </c>
      <c r="T403" s="143" t="str">
        <f t="shared" si="164"/>
        <v>MSKP DPS SO.101 D.1.2-d 301 00</v>
      </c>
    </row>
    <row r="404" spans="1:22" s="145" customFormat="1" x14ac:dyDescent="0.25">
      <c r="A404" s="113" t="s">
        <v>967</v>
      </c>
      <c r="B404" s="62" t="s">
        <v>121</v>
      </c>
      <c r="C404" s="62" t="s">
        <v>232</v>
      </c>
      <c r="D404" s="87" t="s">
        <v>259</v>
      </c>
      <c r="E404" s="87" t="s">
        <v>384</v>
      </c>
      <c r="F404" s="87" t="s">
        <v>157</v>
      </c>
      <c r="G404" s="87" t="s">
        <v>383</v>
      </c>
      <c r="H404" s="87" t="s">
        <v>67</v>
      </c>
      <c r="I404" s="141" t="s">
        <v>1664</v>
      </c>
      <c r="J404" s="87"/>
      <c r="K404" s="87"/>
      <c r="L404" s="103" t="s">
        <v>36</v>
      </c>
      <c r="M404" s="87"/>
      <c r="N404" s="87"/>
      <c r="O404" s="51"/>
      <c r="P404" s="142" t="str">
        <f t="shared" si="193"/>
        <v>SO101</v>
      </c>
      <c r="Q404" s="143" t="str">
        <f t="shared" si="192"/>
        <v>D12-d</v>
      </c>
      <c r="R404" s="143" t="str">
        <f t="shared" si="163"/>
        <v>MSKP_DPS_SO101_D12-d___</v>
      </c>
      <c r="S404" s="144"/>
      <c r="T404" s="143" t="str">
        <f t="shared" si="164"/>
        <v xml:space="preserve">MSKP DPS SO.101 D.1.2-d  </v>
      </c>
    </row>
    <row r="405" spans="1:22" s="145" customFormat="1" ht="22.5" x14ac:dyDescent="0.25">
      <c r="A405" s="113" t="s">
        <v>967</v>
      </c>
      <c r="B405" s="62" t="s">
        <v>121</v>
      </c>
      <c r="C405" s="62" t="s">
        <v>232</v>
      </c>
      <c r="D405" s="87" t="s">
        <v>259</v>
      </c>
      <c r="E405" s="87" t="s">
        <v>384</v>
      </c>
      <c r="F405" s="87" t="s">
        <v>157</v>
      </c>
      <c r="G405" s="87" t="s">
        <v>383</v>
      </c>
      <c r="H405" s="87" t="s">
        <v>67</v>
      </c>
      <c r="I405" s="141" t="s">
        <v>1664</v>
      </c>
      <c r="J405" s="87" t="s">
        <v>35</v>
      </c>
      <c r="K405" s="87" t="s">
        <v>13</v>
      </c>
      <c r="L405" s="138" t="s">
        <v>1665</v>
      </c>
      <c r="M405" s="87" t="s">
        <v>471</v>
      </c>
      <c r="N405" s="87" t="s">
        <v>222</v>
      </c>
      <c r="O405" s="51" t="str">
        <f t="shared" si="195"/>
        <v>MSKP_DPS_SO101_D12-d_401_POHLEDY ZSJ_00</v>
      </c>
      <c r="P405" s="142" t="str">
        <f t="shared" si="193"/>
        <v>SO101</v>
      </c>
      <c r="Q405" s="143" t="str">
        <f t="shared" si="192"/>
        <v>D12-d</v>
      </c>
      <c r="R405" s="143" t="str">
        <f t="shared" si="163"/>
        <v>MSKP_DPS_SO101_D12-d_401_POHLEDY ZSJ_00</v>
      </c>
      <c r="S405" s="144" t="s">
        <v>1665</v>
      </c>
      <c r="T405" s="143" t="str">
        <f t="shared" si="164"/>
        <v>MSKP DPS SO.101 D.1.2-d 401 00</v>
      </c>
    </row>
    <row r="406" spans="1:22" s="145" customFormat="1" x14ac:dyDescent="0.25">
      <c r="A406" s="113" t="s">
        <v>967</v>
      </c>
      <c r="B406" s="62" t="s">
        <v>121</v>
      </c>
      <c r="C406" s="62" t="s">
        <v>232</v>
      </c>
      <c r="D406" s="87" t="s">
        <v>259</v>
      </c>
      <c r="E406" s="87" t="s">
        <v>384</v>
      </c>
      <c r="F406" s="87" t="s">
        <v>157</v>
      </c>
      <c r="G406" s="87" t="s">
        <v>383</v>
      </c>
      <c r="H406" s="87" t="s">
        <v>67</v>
      </c>
      <c r="I406" s="141" t="s">
        <v>1664</v>
      </c>
      <c r="J406" s="87"/>
      <c r="K406" s="87"/>
      <c r="L406" s="103" t="s">
        <v>38</v>
      </c>
      <c r="M406" s="87"/>
      <c r="N406" s="87"/>
      <c r="O406" s="51"/>
      <c r="P406" s="142" t="str">
        <f t="shared" si="193"/>
        <v>SO101</v>
      </c>
      <c r="Q406" s="143" t="str">
        <f t="shared" si="192"/>
        <v>D12-d</v>
      </c>
      <c r="R406" s="143" t="str">
        <f t="shared" si="163"/>
        <v>MSKP_DPS_SO101_D12-d___</v>
      </c>
      <c r="S406" s="144"/>
      <c r="T406" s="143" t="str">
        <f t="shared" si="164"/>
        <v xml:space="preserve">MSKP DPS SO.101 D.1.2-d  </v>
      </c>
    </row>
    <row r="407" spans="1:22" s="145" customFormat="1" ht="22.5" x14ac:dyDescent="0.25">
      <c r="A407" s="113" t="s">
        <v>967</v>
      </c>
      <c r="B407" s="62" t="s">
        <v>122</v>
      </c>
      <c r="C407" s="62" t="s">
        <v>232</v>
      </c>
      <c r="D407" s="87" t="s">
        <v>259</v>
      </c>
      <c r="E407" s="87" t="s">
        <v>384</v>
      </c>
      <c r="F407" s="87" t="s">
        <v>157</v>
      </c>
      <c r="G407" s="87" t="s">
        <v>383</v>
      </c>
      <c r="H407" s="87" t="s">
        <v>67</v>
      </c>
      <c r="I407" s="141" t="s">
        <v>1664</v>
      </c>
      <c r="J407" s="87" t="s">
        <v>37</v>
      </c>
      <c r="K407" s="87" t="s">
        <v>13</v>
      </c>
      <c r="L407" s="138" t="s">
        <v>1018</v>
      </c>
      <c r="M407" s="87" t="s">
        <v>471</v>
      </c>
      <c r="N407" s="87" t="s">
        <v>40</v>
      </c>
      <c r="O407" s="51" t="str">
        <f t="shared" ref="O407" si="196">SUBSTITUTE(R407,"-","",3)</f>
        <v>MSKP_DPS_SO101_D12-d_501_TABULKY PRVKŮ_00</v>
      </c>
      <c r="P407" s="142" t="str">
        <f t="shared" si="193"/>
        <v>SO101</v>
      </c>
      <c r="Q407" s="143" t="str">
        <f t="shared" si="192"/>
        <v>D12-d</v>
      </c>
      <c r="R407" s="143" t="str">
        <f t="shared" si="163"/>
        <v>MSKP_DPS_SO101_D12-d_501_TABULKY PRVKŮ_00</v>
      </c>
      <c r="S407" s="144" t="s">
        <v>1018</v>
      </c>
      <c r="T407" s="143" t="str">
        <f t="shared" si="164"/>
        <v>MSKP DPS SO.101 D.1.2-d 501 00</v>
      </c>
    </row>
    <row r="408" spans="1:22" s="145" customFormat="1" x14ac:dyDescent="0.25">
      <c r="A408" s="113" t="s">
        <v>967</v>
      </c>
      <c r="B408" s="62" t="s">
        <v>121</v>
      </c>
      <c r="C408" s="62" t="s">
        <v>232</v>
      </c>
      <c r="D408" s="87" t="s">
        <v>259</v>
      </c>
      <c r="E408" s="87" t="s">
        <v>384</v>
      </c>
      <c r="F408" s="87" t="s">
        <v>157</v>
      </c>
      <c r="G408" s="87" t="s">
        <v>383</v>
      </c>
      <c r="H408" s="87" t="s">
        <v>67</v>
      </c>
      <c r="I408" s="141" t="s">
        <v>1664</v>
      </c>
      <c r="J408" s="87"/>
      <c r="K408" s="87"/>
      <c r="L408" s="103" t="s">
        <v>1019</v>
      </c>
      <c r="M408" s="87"/>
      <c r="N408" s="87"/>
      <c r="O408" s="51"/>
      <c r="P408" s="142" t="str">
        <f t="shared" si="193"/>
        <v>SO101</v>
      </c>
      <c r="Q408" s="143" t="str">
        <f t="shared" si="192"/>
        <v>D12-d</v>
      </c>
      <c r="R408" s="143" t="str">
        <f t="shared" si="163"/>
        <v>MSKP_DPS_SO101_D12-d___</v>
      </c>
      <c r="S408" s="144"/>
      <c r="T408" s="143" t="str">
        <f t="shared" si="164"/>
        <v xml:space="preserve">MSKP DPS SO.101 D.1.2-d  </v>
      </c>
    </row>
    <row r="409" spans="1:22" s="145" customFormat="1" ht="22.5" x14ac:dyDescent="0.25">
      <c r="A409" s="113" t="s">
        <v>967</v>
      </c>
      <c r="B409" s="62" t="s">
        <v>122</v>
      </c>
      <c r="C409" s="62" t="s">
        <v>232</v>
      </c>
      <c r="D409" s="87" t="s">
        <v>259</v>
      </c>
      <c r="E409" s="87" t="s">
        <v>384</v>
      </c>
      <c r="F409" s="87" t="s">
        <v>157</v>
      </c>
      <c r="G409" s="87" t="s">
        <v>383</v>
      </c>
      <c r="H409" s="87" t="s">
        <v>67</v>
      </c>
      <c r="I409" s="141" t="s">
        <v>1664</v>
      </c>
      <c r="J409" s="87" t="s">
        <v>43</v>
      </c>
      <c r="K409" s="87" t="s">
        <v>13</v>
      </c>
      <c r="L409" s="138" t="s">
        <v>1666</v>
      </c>
      <c r="M409" s="87" t="s">
        <v>471</v>
      </c>
      <c r="N409" s="87" t="s">
        <v>1667</v>
      </c>
      <c r="O409" s="51" t="str">
        <f t="shared" ref="O409" si="197">SUBSTITUTE(R409,"-","",3)</f>
        <v>MSKP_DPS_SO101_D12-d_701_SCHÉMATA  ZSJ_00</v>
      </c>
      <c r="P409" s="142" t="str">
        <f t="shared" si="193"/>
        <v>SO101</v>
      </c>
      <c r="Q409" s="143" t="str">
        <f t="shared" si="192"/>
        <v>D12-d</v>
      </c>
      <c r="R409" s="143" t="str">
        <f t="shared" si="163"/>
        <v>MSKP_DPS_SO101_D12-d_701_SCHÉMATA  ZSJ_00</v>
      </c>
      <c r="S409" s="146" t="s">
        <v>1666</v>
      </c>
      <c r="T409" s="143" t="str">
        <f t="shared" si="164"/>
        <v>MSKP DPS SO.101 D.1.2-d 701 00</v>
      </c>
    </row>
    <row r="410" spans="1:22" s="84" customFormat="1" x14ac:dyDescent="0.25">
      <c r="A410" s="113" t="s">
        <v>967</v>
      </c>
      <c r="B410" s="62" t="s">
        <v>115</v>
      </c>
      <c r="C410" s="62" t="s">
        <v>232</v>
      </c>
      <c r="D410" s="87" t="s">
        <v>259</v>
      </c>
      <c r="E410" s="87" t="s">
        <v>384</v>
      </c>
      <c r="F410" s="99"/>
      <c r="G410" s="99"/>
      <c r="H410" s="99"/>
      <c r="I410" s="130"/>
      <c r="J410" s="99"/>
      <c r="K410" s="99"/>
      <c r="L410" s="131"/>
      <c r="M410" s="99"/>
      <c r="N410" s="99"/>
      <c r="O410" s="132"/>
      <c r="P410" s="140" t="str">
        <f>SUBSTITUTE(H410,".","-")</f>
        <v/>
      </c>
      <c r="Q410" s="84" t="str">
        <f>SUBSTITUTE(I410,".","-")</f>
        <v/>
      </c>
      <c r="R410" s="84" t="str">
        <f t="shared" ref="R410" si="198">CONCATENATE(F410,"_",G410,"_",P410,"_",Q410,"_",J410,"_",S410,"_",K410)</f>
        <v>______</v>
      </c>
      <c r="S410" s="85"/>
      <c r="T410" s="86" t="str">
        <f t="shared" ref="T410" si="199">CONCATENATE(F410," ",G410," ",H410," ",I410," ",J410," ",K410)</f>
        <v xml:space="preserve">     </v>
      </c>
      <c r="U410" s="86"/>
      <c r="V410" s="86"/>
    </row>
    <row r="411" spans="1:22" s="64" customFormat="1" x14ac:dyDescent="0.25">
      <c r="A411" s="114" t="s">
        <v>891</v>
      </c>
      <c r="B411" s="81" t="s">
        <v>120</v>
      </c>
      <c r="C411" s="62" t="s">
        <v>232</v>
      </c>
      <c r="D411" s="110" t="s">
        <v>259</v>
      </c>
      <c r="E411" s="87" t="s">
        <v>384</v>
      </c>
      <c r="F411" s="94"/>
      <c r="G411" s="94"/>
      <c r="H411" s="94"/>
      <c r="I411" s="96" t="s">
        <v>29</v>
      </c>
      <c r="J411" s="94"/>
      <c r="K411" s="94"/>
      <c r="L411" s="126" t="s">
        <v>286</v>
      </c>
      <c r="M411" s="97"/>
      <c r="N411" s="97"/>
      <c r="O411" s="50" t="s">
        <v>287</v>
      </c>
      <c r="P411" s="98" t="str">
        <f>SUBSTITUTE(H411,".","-")</f>
        <v/>
      </c>
      <c r="Q411" s="64" t="str">
        <f t="shared" ref="Q411:Q424" si="200">SUBSTITUTE(I411,".","")</f>
        <v>D13</v>
      </c>
      <c r="R411" s="64" t="str">
        <f t="shared" si="163"/>
        <v>___D13___</v>
      </c>
      <c r="S411" s="52"/>
      <c r="T411" s="64" t="str">
        <f t="shared" si="164"/>
        <v xml:space="preserve">   D.1.3  </v>
      </c>
    </row>
    <row r="412" spans="1:22" s="86" customFormat="1" x14ac:dyDescent="0.25">
      <c r="A412" s="113" t="s">
        <v>891</v>
      </c>
      <c r="B412" s="62" t="s">
        <v>121</v>
      </c>
      <c r="C412" s="62" t="s">
        <v>232</v>
      </c>
      <c r="D412" s="87" t="s">
        <v>259</v>
      </c>
      <c r="E412" s="87" t="s">
        <v>384</v>
      </c>
      <c r="F412" s="87" t="s">
        <v>157</v>
      </c>
      <c r="G412" s="87" t="s">
        <v>383</v>
      </c>
      <c r="H412" s="87" t="s">
        <v>67</v>
      </c>
      <c r="I412" s="141" t="s">
        <v>29</v>
      </c>
      <c r="J412" s="87"/>
      <c r="K412" s="87"/>
      <c r="L412" s="103" t="s">
        <v>30</v>
      </c>
      <c r="M412" s="87"/>
      <c r="N412" s="87"/>
      <c r="O412" s="51"/>
      <c r="P412" s="139" t="str">
        <f t="shared" ref="P412:P424" si="201">SUBSTITUTE(H412,".",)</f>
        <v>SO101</v>
      </c>
      <c r="Q412" s="86" t="str">
        <f t="shared" si="200"/>
        <v>D13</v>
      </c>
      <c r="R412" s="86" t="str">
        <f t="shared" si="163"/>
        <v>MSKP_DPS_SO101_D13___</v>
      </c>
      <c r="S412" s="85"/>
      <c r="T412" s="86" t="str">
        <f t="shared" si="164"/>
        <v xml:space="preserve">MSKP DPS SO.101 D.1.3  </v>
      </c>
    </row>
    <row r="413" spans="1:22" s="86" customFormat="1" x14ac:dyDescent="0.25">
      <c r="A413" s="113" t="s">
        <v>891</v>
      </c>
      <c r="B413" s="62" t="s">
        <v>122</v>
      </c>
      <c r="C413" s="62" t="s">
        <v>232</v>
      </c>
      <c r="D413" s="87" t="s">
        <v>259</v>
      </c>
      <c r="E413" s="87" t="s">
        <v>384</v>
      </c>
      <c r="F413" s="87" t="s">
        <v>157</v>
      </c>
      <c r="G413" s="87" t="s">
        <v>383</v>
      </c>
      <c r="H413" s="87" t="s">
        <v>67</v>
      </c>
      <c r="I413" s="141" t="s">
        <v>29</v>
      </c>
      <c r="J413" s="87" t="s">
        <v>10</v>
      </c>
      <c r="K413" s="87" t="s">
        <v>13</v>
      </c>
      <c r="L413" s="138" t="s">
        <v>14</v>
      </c>
      <c r="M413" s="87" t="s">
        <v>471</v>
      </c>
      <c r="N413" s="87" t="s">
        <v>40</v>
      </c>
      <c r="O413" s="51" t="str">
        <f>SUBSTITUTE(R413,"-","",3)</f>
        <v>MSKP_DPS_SO101_D13_001_TZ_00</v>
      </c>
      <c r="P413" s="139" t="str">
        <f t="shared" si="201"/>
        <v>SO101</v>
      </c>
      <c r="Q413" s="86" t="str">
        <f t="shared" si="200"/>
        <v>D13</v>
      </c>
      <c r="R413" s="86" t="str">
        <f t="shared" si="163"/>
        <v>MSKP_DPS_SO101_D13_001_TZ_00</v>
      </c>
      <c r="S413" s="85" t="s">
        <v>15</v>
      </c>
      <c r="T413" s="86" t="str">
        <f t="shared" si="164"/>
        <v>MSKP DPS SO.101 D.1.3 001 00</v>
      </c>
    </row>
    <row r="414" spans="1:22" s="86" customFormat="1" x14ac:dyDescent="0.25">
      <c r="A414" s="113" t="s">
        <v>891</v>
      </c>
      <c r="B414" s="62" t="s">
        <v>121</v>
      </c>
      <c r="C414" s="62" t="s">
        <v>232</v>
      </c>
      <c r="D414" s="87" t="s">
        <v>259</v>
      </c>
      <c r="E414" s="87" t="s">
        <v>384</v>
      </c>
      <c r="F414" s="87" t="s">
        <v>157</v>
      </c>
      <c r="G414" s="87" t="s">
        <v>383</v>
      </c>
      <c r="H414" s="87" t="s">
        <v>67</v>
      </c>
      <c r="I414" s="141" t="s">
        <v>29</v>
      </c>
      <c r="J414" s="87"/>
      <c r="K414" s="87"/>
      <c r="L414" s="103" t="s">
        <v>77</v>
      </c>
      <c r="M414" s="87"/>
      <c r="N414" s="87"/>
      <c r="O414" s="51"/>
      <c r="P414" s="139" t="str">
        <f t="shared" si="201"/>
        <v>SO101</v>
      </c>
      <c r="Q414" s="86" t="str">
        <f t="shared" si="200"/>
        <v>D13</v>
      </c>
      <c r="R414" s="86" t="str">
        <f t="shared" si="163"/>
        <v>MSKP_DPS_SO101_D13___</v>
      </c>
      <c r="S414" s="85"/>
      <c r="T414" s="86" t="str">
        <f t="shared" si="164"/>
        <v xml:space="preserve">MSKP DPS SO.101 D.1.3  </v>
      </c>
    </row>
    <row r="415" spans="1:22" s="86" customFormat="1" x14ac:dyDescent="0.25">
      <c r="A415" s="113" t="s">
        <v>891</v>
      </c>
      <c r="B415" s="62" t="s">
        <v>122</v>
      </c>
      <c r="C415" s="62" t="s">
        <v>232</v>
      </c>
      <c r="D415" s="87" t="s">
        <v>259</v>
      </c>
      <c r="E415" s="87" t="s">
        <v>384</v>
      </c>
      <c r="F415" s="87" t="s">
        <v>157</v>
      </c>
      <c r="G415" s="87" t="s">
        <v>383</v>
      </c>
      <c r="H415" s="87" t="s">
        <v>67</v>
      </c>
      <c r="I415" s="141" t="s">
        <v>29</v>
      </c>
      <c r="J415" s="87" t="s">
        <v>78</v>
      </c>
      <c r="K415" s="87" t="s">
        <v>13</v>
      </c>
      <c r="L415" s="138" t="s">
        <v>77</v>
      </c>
      <c r="M415" s="87" t="s">
        <v>471</v>
      </c>
      <c r="N415" s="87" t="s">
        <v>234</v>
      </c>
      <c r="O415" s="51" t="str">
        <f t="shared" ref="O415:O424" si="202">SUBSTITUTE(R415,"-","",3)</f>
        <v>MSKP_DPS_SO101_D13_101_Situace_00</v>
      </c>
      <c r="P415" s="139" t="str">
        <f t="shared" si="201"/>
        <v>SO101</v>
      </c>
      <c r="Q415" s="86" t="str">
        <f t="shared" si="200"/>
        <v>D13</v>
      </c>
      <c r="R415" s="86" t="str">
        <f t="shared" si="163"/>
        <v>MSKP_DPS_SO101_D13_101_Situace_00</v>
      </c>
      <c r="S415" s="85" t="s">
        <v>358</v>
      </c>
      <c r="T415" s="86" t="str">
        <f t="shared" si="164"/>
        <v>MSKP DPS SO.101 D.1.3 101 00</v>
      </c>
    </row>
    <row r="416" spans="1:22" s="86" customFormat="1" x14ac:dyDescent="0.25">
      <c r="A416" s="113" t="s">
        <v>891</v>
      </c>
      <c r="B416" s="62" t="s">
        <v>121</v>
      </c>
      <c r="C416" s="62" t="s">
        <v>232</v>
      </c>
      <c r="D416" s="87" t="s">
        <v>259</v>
      </c>
      <c r="E416" s="87" t="s">
        <v>384</v>
      </c>
      <c r="F416" s="87" t="s">
        <v>157</v>
      </c>
      <c r="G416" s="87" t="s">
        <v>383</v>
      </c>
      <c r="H416" s="87" t="s">
        <v>67</v>
      </c>
      <c r="I416" s="141" t="s">
        <v>29</v>
      </c>
      <c r="J416" s="87"/>
      <c r="K416" s="87"/>
      <c r="L416" s="103" t="s">
        <v>31</v>
      </c>
      <c r="M416" s="87"/>
      <c r="N416" s="87"/>
      <c r="O416" s="51"/>
      <c r="P416" s="139" t="str">
        <f t="shared" si="201"/>
        <v>SO101</v>
      </c>
      <c r="Q416" s="86" t="str">
        <f t="shared" si="200"/>
        <v>D13</v>
      </c>
      <c r="R416" s="86" t="str">
        <f t="shared" si="163"/>
        <v>MSKP_DPS_SO101_D13___</v>
      </c>
      <c r="S416" s="85"/>
      <c r="T416" s="86" t="str">
        <f t="shared" si="164"/>
        <v xml:space="preserve">MSKP DPS SO.101 D.1.3  </v>
      </c>
    </row>
    <row r="417" spans="1:20" s="86" customFormat="1" x14ac:dyDescent="0.25">
      <c r="A417" s="113" t="s">
        <v>891</v>
      </c>
      <c r="B417" s="62" t="s">
        <v>122</v>
      </c>
      <c r="C417" s="62" t="s">
        <v>232</v>
      </c>
      <c r="D417" s="87" t="s">
        <v>259</v>
      </c>
      <c r="E417" s="87" t="s">
        <v>384</v>
      </c>
      <c r="F417" s="87" t="s">
        <v>157</v>
      </c>
      <c r="G417" s="87" t="s">
        <v>383</v>
      </c>
      <c r="H417" s="87" t="s">
        <v>67</v>
      </c>
      <c r="I417" s="141" t="s">
        <v>29</v>
      </c>
      <c r="J417" s="87" t="s">
        <v>79</v>
      </c>
      <c r="K417" s="87" t="s">
        <v>13</v>
      </c>
      <c r="L417" s="138" t="s">
        <v>288</v>
      </c>
      <c r="M417" s="87" t="s">
        <v>471</v>
      </c>
      <c r="N417" s="87" t="s">
        <v>110</v>
      </c>
      <c r="O417" s="51" t="str">
        <f t="shared" si="202"/>
        <v>MSKP_DPS_SO101_D13_199_2PP_00</v>
      </c>
      <c r="P417" s="139" t="str">
        <f t="shared" si="201"/>
        <v>SO101</v>
      </c>
      <c r="Q417" s="86" t="str">
        <f t="shared" si="200"/>
        <v>D13</v>
      </c>
      <c r="R417" s="86" t="str">
        <f t="shared" si="163"/>
        <v>MSKP_DPS_SO101_D13_199_2PP_00</v>
      </c>
      <c r="S417" s="85" t="s">
        <v>359</v>
      </c>
      <c r="T417" s="86" t="str">
        <f t="shared" si="164"/>
        <v>MSKP DPS SO.101 D.1.3 199 00</v>
      </c>
    </row>
    <row r="418" spans="1:20" s="86" customFormat="1" x14ac:dyDescent="0.25">
      <c r="A418" s="113" t="s">
        <v>891</v>
      </c>
      <c r="B418" s="62" t="s">
        <v>122</v>
      </c>
      <c r="C418" s="62" t="s">
        <v>232</v>
      </c>
      <c r="D418" s="87" t="s">
        <v>259</v>
      </c>
      <c r="E418" s="87" t="s">
        <v>384</v>
      </c>
      <c r="F418" s="87" t="s">
        <v>157</v>
      </c>
      <c r="G418" s="87" t="s">
        <v>383</v>
      </c>
      <c r="H418" s="87" t="s">
        <v>67</v>
      </c>
      <c r="I418" s="141" t="s">
        <v>29</v>
      </c>
      <c r="J418" s="87" t="s">
        <v>146</v>
      </c>
      <c r="K418" s="87" t="s">
        <v>13</v>
      </c>
      <c r="L418" s="138" t="s">
        <v>289</v>
      </c>
      <c r="M418" s="87" t="s">
        <v>471</v>
      </c>
      <c r="N418" s="87" t="s">
        <v>110</v>
      </c>
      <c r="O418" s="51" t="str">
        <f t="shared" si="202"/>
        <v>MSKP_DPS_SO101_D13_200_1PP_00</v>
      </c>
      <c r="P418" s="139" t="str">
        <f t="shared" si="201"/>
        <v>SO101</v>
      </c>
      <c r="Q418" s="86" t="str">
        <f t="shared" si="200"/>
        <v>D13</v>
      </c>
      <c r="R418" s="86" t="str">
        <f t="shared" si="163"/>
        <v>MSKP_DPS_SO101_D13_200_1PP_00</v>
      </c>
      <c r="S418" s="85" t="s">
        <v>305</v>
      </c>
      <c r="T418" s="86" t="str">
        <f t="shared" si="164"/>
        <v>MSKP DPS SO.101 D.1.3 200 00</v>
      </c>
    </row>
    <row r="419" spans="1:20" s="86" customFormat="1" x14ac:dyDescent="0.25">
      <c r="A419" s="113" t="s">
        <v>891</v>
      </c>
      <c r="B419" s="62" t="s">
        <v>122</v>
      </c>
      <c r="C419" s="62" t="s">
        <v>232</v>
      </c>
      <c r="D419" s="87" t="s">
        <v>259</v>
      </c>
      <c r="E419" s="87" t="s">
        <v>384</v>
      </c>
      <c r="F419" s="87" t="s">
        <v>157</v>
      </c>
      <c r="G419" s="87" t="s">
        <v>383</v>
      </c>
      <c r="H419" s="87" t="s">
        <v>67</v>
      </c>
      <c r="I419" s="141" t="s">
        <v>29</v>
      </c>
      <c r="J419" s="87" t="s">
        <v>80</v>
      </c>
      <c r="K419" s="87" t="s">
        <v>13</v>
      </c>
      <c r="L419" s="138" t="s">
        <v>290</v>
      </c>
      <c r="M419" s="87" t="s">
        <v>471</v>
      </c>
      <c r="N419" s="87" t="s">
        <v>110</v>
      </c>
      <c r="O419" s="51" t="str">
        <f t="shared" si="202"/>
        <v>MSKP_DPS_SO101_D13_201_1NP_00</v>
      </c>
      <c r="P419" s="139" t="str">
        <f t="shared" si="201"/>
        <v>SO101</v>
      </c>
      <c r="Q419" s="86" t="str">
        <f t="shared" si="200"/>
        <v>D13</v>
      </c>
      <c r="R419" s="86" t="str">
        <f t="shared" si="163"/>
        <v>MSKP_DPS_SO101_D13_201_1NP_00</v>
      </c>
      <c r="S419" s="85" t="s">
        <v>307</v>
      </c>
      <c r="T419" s="86" t="str">
        <f t="shared" si="164"/>
        <v>MSKP DPS SO.101 D.1.3 201 00</v>
      </c>
    </row>
    <row r="420" spans="1:20" s="86" customFormat="1" x14ac:dyDescent="0.25">
      <c r="A420" s="113" t="s">
        <v>891</v>
      </c>
      <c r="B420" s="62" t="s">
        <v>122</v>
      </c>
      <c r="C420" s="62" t="s">
        <v>232</v>
      </c>
      <c r="D420" s="87" t="s">
        <v>259</v>
      </c>
      <c r="E420" s="87" t="s">
        <v>384</v>
      </c>
      <c r="F420" s="87" t="s">
        <v>157</v>
      </c>
      <c r="G420" s="87" t="s">
        <v>383</v>
      </c>
      <c r="H420" s="87" t="s">
        <v>67</v>
      </c>
      <c r="I420" s="141" t="s">
        <v>29</v>
      </c>
      <c r="J420" s="87" t="s">
        <v>144</v>
      </c>
      <c r="K420" s="87" t="s">
        <v>13</v>
      </c>
      <c r="L420" s="138" t="s">
        <v>291</v>
      </c>
      <c r="M420" s="87" t="s">
        <v>471</v>
      </c>
      <c r="N420" s="87" t="s">
        <v>110</v>
      </c>
      <c r="O420" s="51" t="str">
        <f t="shared" si="202"/>
        <v>MSKP_DPS_SO101_D13_202_2NP_00</v>
      </c>
      <c r="P420" s="139" t="str">
        <f t="shared" si="201"/>
        <v>SO101</v>
      </c>
      <c r="Q420" s="86" t="str">
        <f t="shared" si="200"/>
        <v>D13</v>
      </c>
      <c r="R420" s="86" t="str">
        <f t="shared" si="163"/>
        <v>MSKP_DPS_SO101_D13_202_2NP_00</v>
      </c>
      <c r="S420" s="85" t="s">
        <v>327</v>
      </c>
      <c r="T420" s="86" t="str">
        <f t="shared" ref="T420:T497" si="203">CONCATENATE(F420," ",G420," ",H420," ",I420," ",J420," ",K420)</f>
        <v>MSKP DPS SO.101 D.1.3 202 00</v>
      </c>
    </row>
    <row r="421" spans="1:20" s="86" customFormat="1" x14ac:dyDescent="0.25">
      <c r="A421" s="113" t="s">
        <v>891</v>
      </c>
      <c r="B421" s="62" t="s">
        <v>122</v>
      </c>
      <c r="C421" s="62" t="s">
        <v>232</v>
      </c>
      <c r="D421" s="87" t="s">
        <v>259</v>
      </c>
      <c r="E421" s="87" t="s">
        <v>384</v>
      </c>
      <c r="F421" s="87" t="s">
        <v>157</v>
      </c>
      <c r="G421" s="87" t="s">
        <v>383</v>
      </c>
      <c r="H421" s="87" t="s">
        <v>67</v>
      </c>
      <c r="I421" s="141" t="s">
        <v>29</v>
      </c>
      <c r="J421" s="87" t="s">
        <v>101</v>
      </c>
      <c r="K421" s="87" t="s">
        <v>13</v>
      </c>
      <c r="L421" s="138" t="s">
        <v>292</v>
      </c>
      <c r="M421" s="87" t="s">
        <v>471</v>
      </c>
      <c r="N421" s="87" t="s">
        <v>110</v>
      </c>
      <c r="O421" s="51" t="str">
        <f t="shared" si="202"/>
        <v>MSKP_DPS_SO101_D13_203_3NP_00</v>
      </c>
      <c r="P421" s="139" t="str">
        <f t="shared" si="201"/>
        <v>SO101</v>
      </c>
      <c r="Q421" s="86" t="str">
        <f t="shared" si="200"/>
        <v>D13</v>
      </c>
      <c r="R421" s="86" t="str">
        <f t="shared" si="163"/>
        <v>MSKP_DPS_SO101_D13_203_3NP_00</v>
      </c>
      <c r="S421" s="85" t="s">
        <v>328</v>
      </c>
      <c r="T421" s="86" t="str">
        <f t="shared" si="203"/>
        <v>MSKP DPS SO.101 D.1.3 203 00</v>
      </c>
    </row>
    <row r="422" spans="1:20" s="86" customFormat="1" x14ac:dyDescent="0.25">
      <c r="A422" s="113" t="s">
        <v>891</v>
      </c>
      <c r="B422" s="62" t="s">
        <v>122</v>
      </c>
      <c r="C422" s="62" t="s">
        <v>232</v>
      </c>
      <c r="D422" s="87" t="s">
        <v>259</v>
      </c>
      <c r="E422" s="87" t="s">
        <v>384</v>
      </c>
      <c r="F422" s="87" t="s">
        <v>157</v>
      </c>
      <c r="G422" s="87" t="s">
        <v>383</v>
      </c>
      <c r="H422" s="87" t="s">
        <v>67</v>
      </c>
      <c r="I422" s="141" t="s">
        <v>29</v>
      </c>
      <c r="J422" s="87" t="s">
        <v>102</v>
      </c>
      <c r="K422" s="87" t="s">
        <v>13</v>
      </c>
      <c r="L422" s="138" t="s">
        <v>293</v>
      </c>
      <c r="M422" s="87" t="s">
        <v>471</v>
      </c>
      <c r="N422" s="87" t="s">
        <v>110</v>
      </c>
      <c r="O422" s="51" t="str">
        <f t="shared" si="202"/>
        <v>MSKP_DPS_SO101_D13_204_4NP_00</v>
      </c>
      <c r="P422" s="139" t="str">
        <f t="shared" si="201"/>
        <v>SO101</v>
      </c>
      <c r="Q422" s="86" t="str">
        <f t="shared" si="200"/>
        <v>D13</v>
      </c>
      <c r="R422" s="86" t="str">
        <f t="shared" si="163"/>
        <v>MSKP_DPS_SO101_D13_204_4NP_00</v>
      </c>
      <c r="S422" s="85" t="s">
        <v>329</v>
      </c>
      <c r="T422" s="86" t="str">
        <f t="shared" si="203"/>
        <v>MSKP DPS SO.101 D.1.3 204 00</v>
      </c>
    </row>
    <row r="423" spans="1:20" s="86" customFormat="1" x14ac:dyDescent="0.25">
      <c r="A423" s="113" t="s">
        <v>891</v>
      </c>
      <c r="B423" s="62" t="s">
        <v>122</v>
      </c>
      <c r="C423" s="62" t="s">
        <v>232</v>
      </c>
      <c r="D423" s="87" t="s">
        <v>259</v>
      </c>
      <c r="E423" s="87" t="s">
        <v>384</v>
      </c>
      <c r="F423" s="87" t="s">
        <v>157</v>
      </c>
      <c r="G423" s="87" t="s">
        <v>383</v>
      </c>
      <c r="H423" s="87" t="s">
        <v>67</v>
      </c>
      <c r="I423" s="141" t="s">
        <v>29</v>
      </c>
      <c r="J423" s="87" t="s">
        <v>103</v>
      </c>
      <c r="K423" s="87" t="s">
        <v>13</v>
      </c>
      <c r="L423" s="138" t="s">
        <v>294</v>
      </c>
      <c r="M423" s="87" t="s">
        <v>471</v>
      </c>
      <c r="N423" s="87" t="s">
        <v>110</v>
      </c>
      <c r="O423" s="51" t="str">
        <f t="shared" si="202"/>
        <v>MSKP_DPS_SO101_D13_205_5NP_00</v>
      </c>
      <c r="P423" s="139" t="str">
        <f t="shared" si="201"/>
        <v>SO101</v>
      </c>
      <c r="Q423" s="86" t="str">
        <f t="shared" si="200"/>
        <v>D13</v>
      </c>
      <c r="R423" s="86" t="str">
        <f t="shared" si="163"/>
        <v>MSKP_DPS_SO101_D13_205_5NP_00</v>
      </c>
      <c r="S423" s="85" t="s">
        <v>330</v>
      </c>
      <c r="T423" s="86" t="str">
        <f t="shared" si="203"/>
        <v>MSKP DPS SO.101 D.1.3 205 00</v>
      </c>
    </row>
    <row r="424" spans="1:20" s="86" customFormat="1" x14ac:dyDescent="0.25">
      <c r="A424" s="113" t="s">
        <v>891</v>
      </c>
      <c r="B424" s="62" t="s">
        <v>122</v>
      </c>
      <c r="C424" s="62" t="s">
        <v>232</v>
      </c>
      <c r="D424" s="87" t="s">
        <v>259</v>
      </c>
      <c r="E424" s="87" t="s">
        <v>384</v>
      </c>
      <c r="F424" s="87" t="s">
        <v>157</v>
      </c>
      <c r="G424" s="87" t="s">
        <v>383</v>
      </c>
      <c r="H424" s="87" t="s">
        <v>67</v>
      </c>
      <c r="I424" s="141" t="s">
        <v>29</v>
      </c>
      <c r="J424" s="87" t="s">
        <v>113</v>
      </c>
      <c r="K424" s="87" t="s">
        <v>13</v>
      </c>
      <c r="L424" s="138" t="s">
        <v>295</v>
      </c>
      <c r="M424" s="87" t="s">
        <v>471</v>
      </c>
      <c r="N424" s="87" t="s">
        <v>110</v>
      </c>
      <c r="O424" s="51" t="str">
        <f t="shared" si="202"/>
        <v>MSKP_DPS_SO101_D13_206_6NP_00</v>
      </c>
      <c r="P424" s="139" t="str">
        <f t="shared" si="201"/>
        <v>SO101</v>
      </c>
      <c r="Q424" s="86" t="str">
        <f t="shared" si="200"/>
        <v>D13</v>
      </c>
      <c r="R424" s="86" t="str">
        <f t="shared" si="163"/>
        <v>MSKP_DPS_SO101_D13_206_6NP_00</v>
      </c>
      <c r="S424" s="85" t="s">
        <v>308</v>
      </c>
      <c r="T424" s="86" t="str">
        <f t="shared" si="203"/>
        <v>MSKP DPS SO.101 D.1.3 206 00</v>
      </c>
    </row>
    <row r="425" spans="1:20" s="86" customFormat="1" x14ac:dyDescent="0.25">
      <c r="A425" s="113" t="s">
        <v>891</v>
      </c>
      <c r="B425" s="62" t="s">
        <v>115</v>
      </c>
      <c r="C425" s="62"/>
      <c r="D425" s="87" t="s">
        <v>259</v>
      </c>
      <c r="E425" s="87" t="s">
        <v>384</v>
      </c>
      <c r="F425" s="99"/>
      <c r="G425" s="99"/>
      <c r="H425" s="99"/>
      <c r="I425" s="130"/>
      <c r="J425" s="99"/>
      <c r="K425" s="99"/>
      <c r="L425" s="131"/>
      <c r="M425" s="99"/>
      <c r="N425" s="99"/>
      <c r="O425" s="132"/>
      <c r="P425" s="139" t="str">
        <f t="shared" ref="P425:Q427" si="204">SUBSTITUTE(H425,".","-")</f>
        <v/>
      </c>
      <c r="Q425" s="86" t="str">
        <f t="shared" si="204"/>
        <v/>
      </c>
      <c r="R425" s="86" t="str">
        <f t="shared" si="163"/>
        <v>______</v>
      </c>
      <c r="S425" s="131"/>
      <c r="T425" s="86" t="str">
        <f t="shared" si="203"/>
        <v xml:space="preserve">     </v>
      </c>
    </row>
    <row r="426" spans="1:20" ht="22.5" x14ac:dyDescent="0.25">
      <c r="A426" s="120" t="s">
        <v>892</v>
      </c>
      <c r="B426" s="81" t="s">
        <v>120</v>
      </c>
      <c r="C426" s="62" t="s">
        <v>232</v>
      </c>
      <c r="D426" s="110" t="s">
        <v>259</v>
      </c>
      <c r="E426" s="87" t="s">
        <v>384</v>
      </c>
      <c r="F426" s="94"/>
      <c r="G426" s="94"/>
      <c r="H426" s="94"/>
      <c r="I426" s="96" t="s">
        <v>160</v>
      </c>
      <c r="J426" s="94"/>
      <c r="K426" s="94"/>
      <c r="L426" s="175" t="s">
        <v>153</v>
      </c>
      <c r="M426" s="175"/>
      <c r="N426" s="94"/>
      <c r="O426" s="50"/>
      <c r="P426" s="80" t="str">
        <f t="shared" si="204"/>
        <v/>
      </c>
      <c r="Q426" s="61" t="str">
        <f t="shared" si="204"/>
        <v>D-1-4-01-a</v>
      </c>
      <c r="R426" s="61" t="str">
        <f t="shared" si="163"/>
        <v>___D-1-4-01-a__3D IFC_</v>
      </c>
      <c r="S426" s="52" t="s">
        <v>228</v>
      </c>
      <c r="T426" s="64" t="str">
        <f t="shared" si="203"/>
        <v xml:space="preserve">   D.1.4.01-a  </v>
      </c>
    </row>
    <row r="427" spans="1:20" s="145" customFormat="1" x14ac:dyDescent="0.25">
      <c r="A427" s="113" t="s">
        <v>892</v>
      </c>
      <c r="B427" s="62" t="s">
        <v>121</v>
      </c>
      <c r="C427" s="62" t="s">
        <v>232</v>
      </c>
      <c r="D427" s="87" t="s">
        <v>259</v>
      </c>
      <c r="E427" s="87" t="s">
        <v>384</v>
      </c>
      <c r="F427" s="87"/>
      <c r="G427" s="87"/>
      <c r="H427" s="87"/>
      <c r="I427" s="141"/>
      <c r="J427" s="87"/>
      <c r="K427" s="87"/>
      <c r="L427" s="103" t="s">
        <v>30</v>
      </c>
      <c r="M427" s="87"/>
      <c r="N427" s="87"/>
      <c r="O427" s="51"/>
      <c r="P427" s="142" t="str">
        <f t="shared" si="204"/>
        <v/>
      </c>
      <c r="Q427" s="143" t="str">
        <f t="shared" si="204"/>
        <v/>
      </c>
      <c r="R427" s="143" t="str">
        <f t="shared" si="163"/>
        <v>______</v>
      </c>
      <c r="S427" s="144"/>
      <c r="T427" s="143" t="str">
        <f t="shared" si="203"/>
        <v xml:space="preserve">     </v>
      </c>
    </row>
    <row r="428" spans="1:20" s="145" customFormat="1" ht="22.5" x14ac:dyDescent="0.25">
      <c r="A428" s="113" t="s">
        <v>892</v>
      </c>
      <c r="B428" s="62" t="s">
        <v>122</v>
      </c>
      <c r="C428" s="62" t="s">
        <v>232</v>
      </c>
      <c r="D428" s="87" t="s">
        <v>259</v>
      </c>
      <c r="E428" s="87" t="s">
        <v>384</v>
      </c>
      <c r="F428" s="87" t="s">
        <v>157</v>
      </c>
      <c r="G428" s="87" t="s">
        <v>383</v>
      </c>
      <c r="H428" s="87" t="s">
        <v>67</v>
      </c>
      <c r="I428" s="141" t="s">
        <v>325</v>
      </c>
      <c r="J428" s="87" t="s">
        <v>10</v>
      </c>
      <c r="K428" s="87" t="s">
        <v>13</v>
      </c>
      <c r="L428" s="138" t="s">
        <v>233</v>
      </c>
      <c r="M428" s="87" t="s">
        <v>471</v>
      </c>
      <c r="N428" s="87" t="s">
        <v>40</v>
      </c>
      <c r="O428" s="51" t="str">
        <f t="shared" ref="O428:O493" si="205">SUBSTITUTE(R428,"-","",3)</f>
        <v>MSKP_DPS_SO101_D1401a_001_TZ KAN_00</v>
      </c>
      <c r="P428" s="142" t="str">
        <f t="shared" ref="P428:P493" si="206">SUBSTITUTE(H428,".",)</f>
        <v>SO101</v>
      </c>
      <c r="Q428" s="143" t="str">
        <f t="shared" ref="Q428:Q493" si="207">SUBSTITUTE(I428,".","")</f>
        <v>D1401a</v>
      </c>
      <c r="R428" s="143" t="str">
        <f t="shared" si="163"/>
        <v>MSKP_DPS_SO101_D1401a_001_TZ KAN_00</v>
      </c>
      <c r="S428" s="146" t="s">
        <v>1911</v>
      </c>
      <c r="T428" s="143" t="str">
        <f t="shared" si="203"/>
        <v>MSKP DPS SO.101 D.1.4.01a 001 00</v>
      </c>
    </row>
    <row r="429" spans="1:20" s="145" customFormat="1" x14ac:dyDescent="0.25">
      <c r="A429" s="113" t="s">
        <v>892</v>
      </c>
      <c r="B429" s="62" t="s">
        <v>121</v>
      </c>
      <c r="C429" s="62" t="s">
        <v>232</v>
      </c>
      <c r="D429" s="87" t="s">
        <v>259</v>
      </c>
      <c r="E429" s="87" t="s">
        <v>384</v>
      </c>
      <c r="F429" s="87"/>
      <c r="G429" s="87"/>
      <c r="H429" s="87"/>
      <c r="I429" s="141"/>
      <c r="J429" s="87"/>
      <c r="K429" s="87"/>
      <c r="L429" s="103" t="s">
        <v>77</v>
      </c>
      <c r="M429" s="87"/>
      <c r="N429" s="87"/>
      <c r="O429" s="51"/>
      <c r="P429" s="142" t="str">
        <f t="shared" ref="P429" si="208">SUBSTITUTE(H429,".","-")</f>
        <v/>
      </c>
      <c r="Q429" s="143" t="str">
        <f t="shared" ref="Q429" si="209">SUBSTITUTE(I429,".","-")</f>
        <v/>
      </c>
      <c r="R429" s="143" t="str">
        <f t="shared" ref="R429:R430" si="210">CONCATENATE(F429,"_",G429,"_",P429,"_",Q429,"_",J429,"_",S429,"_",K429)</f>
        <v>______</v>
      </c>
      <c r="S429" s="144"/>
      <c r="T429" s="143" t="str">
        <f t="shared" ref="T429:T430" si="211">CONCATENATE(F429," ",G429," ",H429," ",I429," ",J429," ",K429)</f>
        <v xml:space="preserve">     </v>
      </c>
    </row>
    <row r="430" spans="1:20" s="145" customFormat="1" ht="22.5" x14ac:dyDescent="0.25">
      <c r="A430" s="113" t="s">
        <v>892</v>
      </c>
      <c r="B430" s="62" t="s">
        <v>122</v>
      </c>
      <c r="C430" s="62" t="s">
        <v>232</v>
      </c>
      <c r="D430" s="87" t="s">
        <v>259</v>
      </c>
      <c r="E430" s="87" t="s">
        <v>384</v>
      </c>
      <c r="F430" s="87" t="s">
        <v>157</v>
      </c>
      <c r="G430" s="87" t="s">
        <v>383</v>
      </c>
      <c r="H430" s="87" t="s">
        <v>67</v>
      </c>
      <c r="I430" s="141" t="s">
        <v>325</v>
      </c>
      <c r="J430" s="87" t="s">
        <v>10</v>
      </c>
      <c r="K430" s="87" t="s">
        <v>13</v>
      </c>
      <c r="L430" s="138" t="s">
        <v>77</v>
      </c>
      <c r="M430" s="87" t="s">
        <v>471</v>
      </c>
      <c r="N430" s="87" t="s">
        <v>234</v>
      </c>
      <c r="O430" s="51" t="str">
        <f t="shared" ref="O430" si="212">SUBSTITUTE(R430,"-","",3)</f>
        <v>MSKP_DPS_SO101_D1401a_001_SITUACE_00</v>
      </c>
      <c r="P430" s="142" t="str">
        <f t="shared" ref="P430" si="213">SUBSTITUTE(H430,".",)</f>
        <v>SO101</v>
      </c>
      <c r="Q430" s="143" t="str">
        <f t="shared" ref="Q430" si="214">SUBSTITUTE(I430,".","")</f>
        <v>D1401a</v>
      </c>
      <c r="R430" s="143" t="str">
        <f t="shared" si="210"/>
        <v>MSKP_DPS_SO101_D1401a_001_SITUACE_00</v>
      </c>
      <c r="S430" s="146" t="s">
        <v>77</v>
      </c>
      <c r="T430" s="143" t="str">
        <f t="shared" si="211"/>
        <v>MSKP DPS SO.101 D.1.4.01a 001 00</v>
      </c>
    </row>
    <row r="431" spans="1:20" s="145" customFormat="1" x14ac:dyDescent="0.25">
      <c r="A431" s="113" t="s">
        <v>892</v>
      </c>
      <c r="B431" s="62" t="s">
        <v>121</v>
      </c>
      <c r="C431" s="62" t="s">
        <v>232</v>
      </c>
      <c r="D431" s="87" t="s">
        <v>259</v>
      </c>
      <c r="E431" s="87" t="s">
        <v>384</v>
      </c>
      <c r="F431" s="87"/>
      <c r="G431" s="87"/>
      <c r="H431" s="87"/>
      <c r="I431" s="141"/>
      <c r="J431" s="87"/>
      <c r="K431" s="87"/>
      <c r="L431" s="103" t="s">
        <v>31</v>
      </c>
      <c r="M431" s="87"/>
      <c r="N431" s="87"/>
      <c r="O431" s="51"/>
      <c r="P431" s="142" t="str">
        <f t="shared" si="206"/>
        <v/>
      </c>
      <c r="Q431" s="143" t="str">
        <f t="shared" si="207"/>
        <v/>
      </c>
      <c r="R431" s="143" t="str">
        <f t="shared" si="163"/>
        <v>______</v>
      </c>
      <c r="S431" s="144"/>
      <c r="T431" s="143" t="str">
        <f t="shared" si="203"/>
        <v xml:space="preserve">     </v>
      </c>
    </row>
    <row r="432" spans="1:20" s="145" customFormat="1" ht="22.5" x14ac:dyDescent="0.25">
      <c r="A432" s="113" t="s">
        <v>892</v>
      </c>
      <c r="B432" s="62" t="s">
        <v>122</v>
      </c>
      <c r="C432" s="62" t="s">
        <v>232</v>
      </c>
      <c r="D432" s="87" t="s">
        <v>259</v>
      </c>
      <c r="E432" s="87" t="s">
        <v>384</v>
      </c>
      <c r="F432" s="87" t="s">
        <v>157</v>
      </c>
      <c r="G432" s="87" t="s">
        <v>383</v>
      </c>
      <c r="H432" s="87" t="s">
        <v>67</v>
      </c>
      <c r="I432" s="141" t="s">
        <v>325</v>
      </c>
      <c r="J432" s="87" t="s">
        <v>147</v>
      </c>
      <c r="K432" s="87" t="s">
        <v>13</v>
      </c>
      <c r="L432" s="138" t="s">
        <v>1912</v>
      </c>
      <c r="M432" s="87" t="s">
        <v>471</v>
      </c>
      <c r="N432" s="87" t="s">
        <v>110</v>
      </c>
      <c r="O432" s="51" t="str">
        <f t="shared" ref="O432:O439" si="215">SUBSTITUTE(R432,"-","",3)</f>
        <v>MSKP_DPS_SO101_D1401a_198_1PP KOL KAN_00</v>
      </c>
      <c r="P432" s="142" t="str">
        <f t="shared" si="206"/>
        <v>SO101</v>
      </c>
      <c r="Q432" s="143" t="str">
        <f t="shared" si="207"/>
        <v>D1401a</v>
      </c>
      <c r="R432" s="143" t="str">
        <f t="shared" si="163"/>
        <v>MSKP_DPS_SO101_D1401a_198_1PP KOL KAN_00</v>
      </c>
      <c r="S432" s="146" t="s">
        <v>1913</v>
      </c>
      <c r="T432" s="143" t="str">
        <f t="shared" si="203"/>
        <v>MSKP DPS SO.101 D.1.4.01a 198 00</v>
      </c>
    </row>
    <row r="433" spans="1:20" s="145" customFormat="1" ht="22.5" x14ac:dyDescent="0.25">
      <c r="A433" s="113" t="s">
        <v>892</v>
      </c>
      <c r="B433" s="62" t="s">
        <v>122</v>
      </c>
      <c r="C433" s="62" t="s">
        <v>232</v>
      </c>
      <c r="D433" s="87" t="s">
        <v>259</v>
      </c>
      <c r="E433" s="87" t="s">
        <v>384</v>
      </c>
      <c r="F433" s="87" t="s">
        <v>157</v>
      </c>
      <c r="G433" s="87" t="s">
        <v>383</v>
      </c>
      <c r="H433" s="87" t="s">
        <v>67</v>
      </c>
      <c r="I433" s="141" t="s">
        <v>325</v>
      </c>
      <c r="J433" s="87" t="s">
        <v>1914</v>
      </c>
      <c r="K433" s="87" t="s">
        <v>13</v>
      </c>
      <c r="L433" s="138" t="s">
        <v>1915</v>
      </c>
      <c r="M433" s="87" t="s">
        <v>471</v>
      </c>
      <c r="N433" s="87" t="s">
        <v>226</v>
      </c>
      <c r="O433" s="51" t="str">
        <f t="shared" si="215"/>
        <v>MSKP_DPS_SO101_D1401a_198.1_1PP KOL KAN_00</v>
      </c>
      <c r="P433" s="142" t="str">
        <f t="shared" si="206"/>
        <v>SO101</v>
      </c>
      <c r="Q433" s="143" t="str">
        <f t="shared" si="207"/>
        <v>D1401a</v>
      </c>
      <c r="R433" s="143" t="str">
        <f t="shared" si="163"/>
        <v>MSKP_DPS_SO101_D1401a_198.1_1PP KOL KAN_00</v>
      </c>
      <c r="S433" s="146" t="s">
        <v>1913</v>
      </c>
      <c r="T433" s="143" t="str">
        <f t="shared" si="203"/>
        <v>MSKP DPS SO.101 D.1.4.01a 198.1 00</v>
      </c>
    </row>
    <row r="434" spans="1:20" s="145" customFormat="1" ht="22.5" x14ac:dyDescent="0.25">
      <c r="A434" s="113" t="s">
        <v>892</v>
      </c>
      <c r="B434" s="62" t="s">
        <v>122</v>
      </c>
      <c r="C434" s="62" t="s">
        <v>232</v>
      </c>
      <c r="D434" s="87" t="s">
        <v>259</v>
      </c>
      <c r="E434" s="87" t="s">
        <v>384</v>
      </c>
      <c r="F434" s="87" t="s">
        <v>157</v>
      </c>
      <c r="G434" s="87" t="s">
        <v>383</v>
      </c>
      <c r="H434" s="87" t="s">
        <v>67</v>
      </c>
      <c r="I434" s="141" t="s">
        <v>325</v>
      </c>
      <c r="J434" s="87" t="s">
        <v>1916</v>
      </c>
      <c r="K434" s="87" t="s">
        <v>13</v>
      </c>
      <c r="L434" s="138" t="s">
        <v>1917</v>
      </c>
      <c r="M434" s="87" t="s">
        <v>471</v>
      </c>
      <c r="N434" s="87" t="s">
        <v>226</v>
      </c>
      <c r="O434" s="51" t="str">
        <f t="shared" si="215"/>
        <v>MSKP_DPS_SO101_D1401a_198.2_1PP KOL KAN_00</v>
      </c>
      <c r="P434" s="142" t="str">
        <f t="shared" si="206"/>
        <v>SO101</v>
      </c>
      <c r="Q434" s="143" t="str">
        <f t="shared" si="207"/>
        <v>D1401a</v>
      </c>
      <c r="R434" s="143" t="str">
        <f t="shared" si="163"/>
        <v>MSKP_DPS_SO101_D1401a_198.2_1PP KOL KAN_00</v>
      </c>
      <c r="S434" s="146" t="s">
        <v>1913</v>
      </c>
      <c r="T434" s="143" t="str">
        <f t="shared" si="203"/>
        <v>MSKP DPS SO.101 D.1.4.01a 198.2 00</v>
      </c>
    </row>
    <row r="435" spans="1:20" s="145" customFormat="1" ht="22.5" x14ac:dyDescent="0.25">
      <c r="A435" s="113" t="s">
        <v>892</v>
      </c>
      <c r="B435" s="62" t="s">
        <v>122</v>
      </c>
      <c r="C435" s="62" t="s">
        <v>232</v>
      </c>
      <c r="D435" s="87" t="s">
        <v>259</v>
      </c>
      <c r="E435" s="87" t="s">
        <v>384</v>
      </c>
      <c r="F435" s="87" t="s">
        <v>157</v>
      </c>
      <c r="G435" s="87" t="s">
        <v>383</v>
      </c>
      <c r="H435" s="87" t="s">
        <v>67</v>
      </c>
      <c r="I435" s="141" t="s">
        <v>325</v>
      </c>
      <c r="J435" s="87" t="s">
        <v>1918</v>
      </c>
      <c r="K435" s="87" t="s">
        <v>13</v>
      </c>
      <c r="L435" s="138" t="s">
        <v>1919</v>
      </c>
      <c r="M435" s="87" t="s">
        <v>471</v>
      </c>
      <c r="N435" s="87" t="s">
        <v>226</v>
      </c>
      <c r="O435" s="51" t="str">
        <f t="shared" si="215"/>
        <v>MSKP_DPS_SO101_D1401a_198.3_1PP KOL KAN_00</v>
      </c>
      <c r="P435" s="142" t="str">
        <f t="shared" si="206"/>
        <v>SO101</v>
      </c>
      <c r="Q435" s="143" t="str">
        <f t="shared" si="207"/>
        <v>D1401a</v>
      </c>
      <c r="R435" s="143" t="str">
        <f t="shared" si="163"/>
        <v>MSKP_DPS_SO101_D1401a_198.3_1PP KOL KAN_00</v>
      </c>
      <c r="S435" s="146" t="s">
        <v>1913</v>
      </c>
      <c r="T435" s="143" t="str">
        <f t="shared" si="203"/>
        <v>MSKP DPS SO.101 D.1.4.01a 198.3 00</v>
      </c>
    </row>
    <row r="436" spans="1:20" s="145" customFormat="1" ht="22.5" x14ac:dyDescent="0.25">
      <c r="A436" s="113" t="s">
        <v>892</v>
      </c>
      <c r="B436" s="62" t="s">
        <v>122</v>
      </c>
      <c r="C436" s="62" t="s">
        <v>232</v>
      </c>
      <c r="D436" s="87" t="s">
        <v>259</v>
      </c>
      <c r="E436" s="87" t="s">
        <v>384</v>
      </c>
      <c r="F436" s="87" t="s">
        <v>157</v>
      </c>
      <c r="G436" s="87" t="s">
        <v>383</v>
      </c>
      <c r="H436" s="87" t="s">
        <v>67</v>
      </c>
      <c r="I436" s="141" t="s">
        <v>325</v>
      </c>
      <c r="J436" s="87" t="s">
        <v>1920</v>
      </c>
      <c r="K436" s="87" t="s">
        <v>13</v>
      </c>
      <c r="L436" s="138" t="s">
        <v>1921</v>
      </c>
      <c r="M436" s="87" t="s">
        <v>471</v>
      </c>
      <c r="N436" s="87" t="s">
        <v>226</v>
      </c>
      <c r="O436" s="51" t="str">
        <f t="shared" si="215"/>
        <v>MSKP_DPS_SO101_D1401a_198.4_1PP KOL KAN_00</v>
      </c>
      <c r="P436" s="142" t="str">
        <f t="shared" si="206"/>
        <v>SO101</v>
      </c>
      <c r="Q436" s="143" t="str">
        <f t="shared" si="207"/>
        <v>D1401a</v>
      </c>
      <c r="R436" s="143" t="str">
        <f t="shared" si="163"/>
        <v>MSKP_DPS_SO101_D1401a_198.4_1PP KOL KAN_00</v>
      </c>
      <c r="S436" s="146" t="s">
        <v>1913</v>
      </c>
      <c r="T436" s="143" t="str">
        <f t="shared" si="203"/>
        <v>MSKP DPS SO.101 D.1.4.01a 198.4 00</v>
      </c>
    </row>
    <row r="437" spans="1:20" s="145" customFormat="1" ht="22.5" x14ac:dyDescent="0.25">
      <c r="A437" s="113" t="s">
        <v>892</v>
      </c>
      <c r="B437" s="62" t="s">
        <v>122</v>
      </c>
      <c r="C437" s="62" t="s">
        <v>232</v>
      </c>
      <c r="D437" s="87" t="s">
        <v>259</v>
      </c>
      <c r="E437" s="87" t="s">
        <v>384</v>
      </c>
      <c r="F437" s="87" t="s">
        <v>157</v>
      </c>
      <c r="G437" s="87" t="s">
        <v>383</v>
      </c>
      <c r="H437" s="87" t="s">
        <v>67</v>
      </c>
      <c r="I437" s="141" t="s">
        <v>325</v>
      </c>
      <c r="J437" s="87" t="s">
        <v>1922</v>
      </c>
      <c r="K437" s="87" t="s">
        <v>13</v>
      </c>
      <c r="L437" s="138" t="s">
        <v>1923</v>
      </c>
      <c r="M437" s="87" t="s">
        <v>471</v>
      </c>
      <c r="N437" s="87" t="s">
        <v>226</v>
      </c>
      <c r="O437" s="51" t="str">
        <f t="shared" si="215"/>
        <v>MSKP_DPS_SO101_D1401a_198.5_1PP KOL KAN_00</v>
      </c>
      <c r="P437" s="142" t="str">
        <f t="shared" si="206"/>
        <v>SO101</v>
      </c>
      <c r="Q437" s="143" t="str">
        <f t="shared" si="207"/>
        <v>D1401a</v>
      </c>
      <c r="R437" s="143" t="str">
        <f t="shared" si="163"/>
        <v>MSKP_DPS_SO101_D1401a_198.5_1PP KOL KAN_00</v>
      </c>
      <c r="S437" s="146" t="s">
        <v>1913</v>
      </c>
      <c r="T437" s="143" t="str">
        <f t="shared" si="203"/>
        <v>MSKP DPS SO.101 D.1.4.01a 198.5 00</v>
      </c>
    </row>
    <row r="438" spans="1:20" s="145" customFormat="1" ht="22.5" x14ac:dyDescent="0.25">
      <c r="A438" s="113" t="s">
        <v>892</v>
      </c>
      <c r="B438" s="62" t="s">
        <v>122</v>
      </c>
      <c r="C438" s="62" t="s">
        <v>232</v>
      </c>
      <c r="D438" s="87" t="s">
        <v>259</v>
      </c>
      <c r="E438" s="87" t="s">
        <v>384</v>
      </c>
      <c r="F438" s="87" t="s">
        <v>157</v>
      </c>
      <c r="G438" s="87" t="s">
        <v>383</v>
      </c>
      <c r="H438" s="87" t="s">
        <v>67</v>
      </c>
      <c r="I438" s="141" t="s">
        <v>325</v>
      </c>
      <c r="J438" s="87" t="s">
        <v>1924</v>
      </c>
      <c r="K438" s="87" t="s">
        <v>13</v>
      </c>
      <c r="L438" s="138" t="s">
        <v>1925</v>
      </c>
      <c r="M438" s="87" t="s">
        <v>471</v>
      </c>
      <c r="N438" s="87" t="s">
        <v>226</v>
      </c>
      <c r="O438" s="51" t="str">
        <f t="shared" si="215"/>
        <v>MSKP_DPS_SO101_D1401a_198.6_1PP KOL KAN_00</v>
      </c>
      <c r="P438" s="142" t="str">
        <f t="shared" si="206"/>
        <v>SO101</v>
      </c>
      <c r="Q438" s="143" t="str">
        <f t="shared" si="207"/>
        <v>D1401a</v>
      </c>
      <c r="R438" s="143" t="str">
        <f t="shared" si="163"/>
        <v>MSKP_DPS_SO101_D1401a_198.6_1PP KOL KAN_00</v>
      </c>
      <c r="S438" s="146" t="s">
        <v>1913</v>
      </c>
      <c r="T438" s="143" t="str">
        <f t="shared" si="203"/>
        <v>MSKP DPS SO.101 D.1.4.01a 198.6 00</v>
      </c>
    </row>
    <row r="439" spans="1:20" s="145" customFormat="1" ht="22.5" x14ac:dyDescent="0.25">
      <c r="A439" s="113" t="s">
        <v>892</v>
      </c>
      <c r="B439" s="62" t="s">
        <v>122</v>
      </c>
      <c r="C439" s="62" t="s">
        <v>232</v>
      </c>
      <c r="D439" s="87" t="s">
        <v>259</v>
      </c>
      <c r="E439" s="87" t="s">
        <v>384</v>
      </c>
      <c r="F439" s="87" t="s">
        <v>157</v>
      </c>
      <c r="G439" s="87" t="s">
        <v>383</v>
      </c>
      <c r="H439" s="87" t="s">
        <v>67</v>
      </c>
      <c r="I439" s="141" t="s">
        <v>325</v>
      </c>
      <c r="J439" s="87" t="s">
        <v>79</v>
      </c>
      <c r="K439" s="87" t="s">
        <v>13</v>
      </c>
      <c r="L439" s="138" t="s">
        <v>1926</v>
      </c>
      <c r="M439" s="87" t="s">
        <v>471</v>
      </c>
      <c r="N439" s="87" t="s">
        <v>110</v>
      </c>
      <c r="O439" s="51" t="str">
        <f t="shared" si="215"/>
        <v>MSKP_DPS_SO101_D1401a_199_1PP KAN_00</v>
      </c>
      <c r="P439" s="142" t="str">
        <f t="shared" si="206"/>
        <v>SO101</v>
      </c>
      <c r="Q439" s="143" t="str">
        <f t="shared" si="207"/>
        <v>D1401a</v>
      </c>
      <c r="R439" s="143" t="str">
        <f t="shared" si="163"/>
        <v>MSKP_DPS_SO101_D1401a_199_1PP KAN_00</v>
      </c>
      <c r="S439" s="146" t="s">
        <v>1927</v>
      </c>
      <c r="T439" s="143" t="str">
        <f t="shared" si="203"/>
        <v>MSKP DPS SO.101 D.1.4.01a 199 00</v>
      </c>
    </row>
    <row r="440" spans="1:20" s="145" customFormat="1" ht="22.5" x14ac:dyDescent="0.25">
      <c r="A440" s="113" t="s">
        <v>892</v>
      </c>
      <c r="B440" s="62" t="s">
        <v>122</v>
      </c>
      <c r="C440" s="62" t="s">
        <v>232</v>
      </c>
      <c r="D440" s="87" t="s">
        <v>259</v>
      </c>
      <c r="E440" s="87" t="s">
        <v>384</v>
      </c>
      <c r="F440" s="87" t="s">
        <v>157</v>
      </c>
      <c r="G440" s="87" t="s">
        <v>383</v>
      </c>
      <c r="H440" s="87" t="s">
        <v>67</v>
      </c>
      <c r="I440" s="141" t="s">
        <v>325</v>
      </c>
      <c r="J440" s="87" t="s">
        <v>237</v>
      </c>
      <c r="K440" s="87" t="s">
        <v>13</v>
      </c>
      <c r="L440" s="138" t="s">
        <v>1928</v>
      </c>
      <c r="M440" s="87" t="s">
        <v>471</v>
      </c>
      <c r="N440" s="87" t="s">
        <v>226</v>
      </c>
      <c r="O440" s="51" t="str">
        <f t="shared" si="205"/>
        <v>MSKP_DPS_SO101_D1401a_199.1_1PP KAN1_00</v>
      </c>
      <c r="P440" s="142" t="str">
        <f t="shared" si="206"/>
        <v>SO101</v>
      </c>
      <c r="Q440" s="143" t="str">
        <f t="shared" si="207"/>
        <v>D1401a</v>
      </c>
      <c r="R440" s="143" t="str">
        <f t="shared" si="163"/>
        <v>MSKP_DPS_SO101_D1401a_199.1_1PP KAN1_00</v>
      </c>
      <c r="S440" s="146" t="s">
        <v>345</v>
      </c>
      <c r="T440" s="143" t="str">
        <f t="shared" si="203"/>
        <v>MSKP DPS SO.101 D.1.4.01a 199.1 00</v>
      </c>
    </row>
    <row r="441" spans="1:20" s="145" customFormat="1" ht="22.5" x14ac:dyDescent="0.25">
      <c r="A441" s="113" t="s">
        <v>892</v>
      </c>
      <c r="B441" s="62" t="s">
        <v>122</v>
      </c>
      <c r="C441" s="62" t="s">
        <v>232</v>
      </c>
      <c r="D441" s="87" t="s">
        <v>259</v>
      </c>
      <c r="E441" s="87" t="s">
        <v>384</v>
      </c>
      <c r="F441" s="87" t="s">
        <v>157</v>
      </c>
      <c r="G441" s="87" t="s">
        <v>383</v>
      </c>
      <c r="H441" s="87" t="s">
        <v>67</v>
      </c>
      <c r="I441" s="141" t="s">
        <v>325</v>
      </c>
      <c r="J441" s="87" t="s">
        <v>238</v>
      </c>
      <c r="K441" s="87" t="s">
        <v>13</v>
      </c>
      <c r="L441" s="138" t="s">
        <v>1929</v>
      </c>
      <c r="M441" s="87" t="s">
        <v>471</v>
      </c>
      <c r="N441" s="87" t="s">
        <v>226</v>
      </c>
      <c r="O441" s="51" t="str">
        <f t="shared" si="205"/>
        <v>MSKP_DPS_SO101_D1401a_199.2_1PP KAN2_00</v>
      </c>
      <c r="P441" s="142" t="str">
        <f t="shared" si="206"/>
        <v>SO101</v>
      </c>
      <c r="Q441" s="143" t="str">
        <f t="shared" si="207"/>
        <v>D1401a</v>
      </c>
      <c r="R441" s="143" t="str">
        <f t="shared" si="163"/>
        <v>MSKP_DPS_SO101_D1401a_199.2_1PP KAN2_00</v>
      </c>
      <c r="S441" s="146" t="s">
        <v>346</v>
      </c>
      <c r="T441" s="143" t="str">
        <f t="shared" si="203"/>
        <v>MSKP DPS SO.101 D.1.4.01a 199.2 00</v>
      </c>
    </row>
    <row r="442" spans="1:20" s="145" customFormat="1" ht="22.5" x14ac:dyDescent="0.25">
      <c r="A442" s="113" t="s">
        <v>892</v>
      </c>
      <c r="B442" s="62" t="s">
        <v>122</v>
      </c>
      <c r="C442" s="62" t="s">
        <v>232</v>
      </c>
      <c r="D442" s="87" t="s">
        <v>259</v>
      </c>
      <c r="E442" s="87" t="s">
        <v>384</v>
      </c>
      <c r="F442" s="87" t="s">
        <v>157</v>
      </c>
      <c r="G442" s="87" t="s">
        <v>383</v>
      </c>
      <c r="H442" s="87" t="s">
        <v>67</v>
      </c>
      <c r="I442" s="141" t="s">
        <v>325</v>
      </c>
      <c r="J442" s="87" t="s">
        <v>1930</v>
      </c>
      <c r="K442" s="87" t="s">
        <v>13</v>
      </c>
      <c r="L442" s="138" t="s">
        <v>1931</v>
      </c>
      <c r="M442" s="87" t="s">
        <v>471</v>
      </c>
      <c r="N442" s="87" t="s">
        <v>226</v>
      </c>
      <c r="O442" s="51" t="str">
        <f t="shared" si="205"/>
        <v>MSKP_DPS_SO101_D1401a_199.3_1PP KAN3_00</v>
      </c>
      <c r="P442" s="142" t="str">
        <f t="shared" si="206"/>
        <v>SO101</v>
      </c>
      <c r="Q442" s="143" t="str">
        <f t="shared" si="207"/>
        <v>D1401a</v>
      </c>
      <c r="R442" s="143" t="str">
        <f t="shared" si="163"/>
        <v>MSKP_DPS_SO101_D1401a_199.3_1PP KAN3_00</v>
      </c>
      <c r="S442" s="146" t="s">
        <v>1932</v>
      </c>
      <c r="T442" s="143" t="str">
        <f t="shared" si="203"/>
        <v>MSKP DPS SO.101 D.1.4.01a 199.3 00</v>
      </c>
    </row>
    <row r="443" spans="1:20" s="145" customFormat="1" ht="22.5" x14ac:dyDescent="0.25">
      <c r="A443" s="113" t="s">
        <v>892</v>
      </c>
      <c r="B443" s="62" t="s">
        <v>122</v>
      </c>
      <c r="C443" s="62" t="s">
        <v>232</v>
      </c>
      <c r="D443" s="87" t="s">
        <v>259</v>
      </c>
      <c r="E443" s="87" t="s">
        <v>384</v>
      </c>
      <c r="F443" s="87" t="s">
        <v>157</v>
      </c>
      <c r="G443" s="87" t="s">
        <v>383</v>
      </c>
      <c r="H443" s="87" t="s">
        <v>67</v>
      </c>
      <c r="I443" s="141" t="s">
        <v>325</v>
      </c>
      <c r="J443" s="87" t="s">
        <v>1933</v>
      </c>
      <c r="K443" s="87" t="s">
        <v>13</v>
      </c>
      <c r="L443" s="138" t="s">
        <v>1934</v>
      </c>
      <c r="M443" s="87" t="s">
        <v>471</v>
      </c>
      <c r="N443" s="87" t="s">
        <v>226</v>
      </c>
      <c r="O443" s="51" t="str">
        <f t="shared" si="205"/>
        <v>MSKP_DPS_SO101_D1401a_199.4_1PP KAN4_00</v>
      </c>
      <c r="P443" s="142" t="str">
        <f t="shared" si="206"/>
        <v>SO101</v>
      </c>
      <c r="Q443" s="143" t="str">
        <f t="shared" si="207"/>
        <v>D1401a</v>
      </c>
      <c r="R443" s="143" t="str">
        <f t="shared" si="163"/>
        <v>MSKP_DPS_SO101_D1401a_199.4_1PP KAN4_00</v>
      </c>
      <c r="S443" s="146" t="s">
        <v>1935</v>
      </c>
      <c r="T443" s="143" t="str">
        <f t="shared" si="203"/>
        <v>MSKP DPS SO.101 D.1.4.01a 199.4 00</v>
      </c>
    </row>
    <row r="444" spans="1:20" s="145" customFormat="1" ht="22.5" x14ac:dyDescent="0.25">
      <c r="A444" s="113" t="s">
        <v>892</v>
      </c>
      <c r="B444" s="62" t="s">
        <v>122</v>
      </c>
      <c r="C444" s="62" t="s">
        <v>232</v>
      </c>
      <c r="D444" s="87" t="s">
        <v>259</v>
      </c>
      <c r="E444" s="87" t="s">
        <v>384</v>
      </c>
      <c r="F444" s="87" t="s">
        <v>157</v>
      </c>
      <c r="G444" s="87" t="s">
        <v>383</v>
      </c>
      <c r="H444" s="87" t="s">
        <v>67</v>
      </c>
      <c r="I444" s="141" t="s">
        <v>325</v>
      </c>
      <c r="J444" s="87" t="s">
        <v>1936</v>
      </c>
      <c r="K444" s="87" t="s">
        <v>13</v>
      </c>
      <c r="L444" s="138" t="s">
        <v>1937</v>
      </c>
      <c r="M444" s="87" t="s">
        <v>471</v>
      </c>
      <c r="N444" s="87" t="s">
        <v>226</v>
      </c>
      <c r="O444" s="51" t="str">
        <f t="shared" si="205"/>
        <v>MSKP_DPS_SO101_D1401a_199.5_1PP KAN5_00</v>
      </c>
      <c r="P444" s="142" t="str">
        <f t="shared" si="206"/>
        <v>SO101</v>
      </c>
      <c r="Q444" s="143" t="str">
        <f t="shared" si="207"/>
        <v>D1401a</v>
      </c>
      <c r="R444" s="143" t="str">
        <f t="shared" si="163"/>
        <v>MSKP_DPS_SO101_D1401a_199.5_1PP KAN5_00</v>
      </c>
      <c r="S444" s="146" t="s">
        <v>1938</v>
      </c>
      <c r="T444" s="143" t="str">
        <f t="shared" si="203"/>
        <v>MSKP DPS SO.101 D.1.4.01a 199.5 00</v>
      </c>
    </row>
    <row r="445" spans="1:20" s="145" customFormat="1" ht="22.5" x14ac:dyDescent="0.25">
      <c r="A445" s="113" t="s">
        <v>892</v>
      </c>
      <c r="B445" s="62" t="s">
        <v>122</v>
      </c>
      <c r="C445" s="62" t="s">
        <v>232</v>
      </c>
      <c r="D445" s="87" t="s">
        <v>259</v>
      </c>
      <c r="E445" s="87" t="s">
        <v>384</v>
      </c>
      <c r="F445" s="87" t="s">
        <v>157</v>
      </c>
      <c r="G445" s="87" t="s">
        <v>383</v>
      </c>
      <c r="H445" s="87" t="s">
        <v>67</v>
      </c>
      <c r="I445" s="141" t="s">
        <v>325</v>
      </c>
      <c r="J445" s="87" t="s">
        <v>1939</v>
      </c>
      <c r="K445" s="87" t="s">
        <v>13</v>
      </c>
      <c r="L445" s="138" t="s">
        <v>1940</v>
      </c>
      <c r="M445" s="87" t="s">
        <v>471</v>
      </c>
      <c r="N445" s="87" t="s">
        <v>226</v>
      </c>
      <c r="O445" s="51" t="str">
        <f t="shared" si="205"/>
        <v>MSKP_DPS_SO101_D1401a_199.6_1PP KAN6_00</v>
      </c>
      <c r="P445" s="142" t="str">
        <f t="shared" si="206"/>
        <v>SO101</v>
      </c>
      <c r="Q445" s="143" t="str">
        <f t="shared" si="207"/>
        <v>D1401a</v>
      </c>
      <c r="R445" s="143" t="str">
        <f t="shared" si="163"/>
        <v>MSKP_DPS_SO101_D1401a_199.6_1PP KAN6_00</v>
      </c>
      <c r="S445" s="146" t="s">
        <v>1941</v>
      </c>
      <c r="T445" s="143" t="str">
        <f t="shared" si="203"/>
        <v>MSKP DPS SO.101 D.1.4.01a 199.6 00</v>
      </c>
    </row>
    <row r="446" spans="1:20" s="145" customFormat="1" ht="22.5" x14ac:dyDescent="0.25">
      <c r="A446" s="113" t="s">
        <v>892</v>
      </c>
      <c r="B446" s="62" t="s">
        <v>122</v>
      </c>
      <c r="C446" s="62" t="s">
        <v>232</v>
      </c>
      <c r="D446" s="87" t="s">
        <v>259</v>
      </c>
      <c r="E446" s="87" t="s">
        <v>384</v>
      </c>
      <c r="F446" s="87" t="s">
        <v>157</v>
      </c>
      <c r="G446" s="87" t="s">
        <v>383</v>
      </c>
      <c r="H446" s="87" t="s">
        <v>67</v>
      </c>
      <c r="I446" s="141" t="s">
        <v>325</v>
      </c>
      <c r="J446" s="87" t="s">
        <v>146</v>
      </c>
      <c r="K446" s="87" t="s">
        <v>13</v>
      </c>
      <c r="L446" s="138" t="s">
        <v>1942</v>
      </c>
      <c r="M446" s="87" t="s">
        <v>471</v>
      </c>
      <c r="N446" s="87" t="s">
        <v>110</v>
      </c>
      <c r="O446" s="51" t="str">
        <f t="shared" si="205"/>
        <v>MSKP_DPS_SO101_D1401a_200_1PP MEZ KAN_00</v>
      </c>
      <c r="P446" s="142" t="str">
        <f t="shared" si="206"/>
        <v>SO101</v>
      </c>
      <c r="Q446" s="143" t="str">
        <f t="shared" si="207"/>
        <v>D1401a</v>
      </c>
      <c r="R446" s="143" t="str">
        <f t="shared" si="163"/>
        <v>MSKP_DPS_SO101_D1401a_200_1PP MEZ KAN_00</v>
      </c>
      <c r="S446" s="146" t="s">
        <v>1943</v>
      </c>
      <c r="T446" s="143" t="str">
        <f t="shared" si="203"/>
        <v>MSKP DPS SO.101 D.1.4.01a 200 00</v>
      </c>
    </row>
    <row r="447" spans="1:20" s="145" customFormat="1" ht="22.5" x14ac:dyDescent="0.25">
      <c r="A447" s="113" t="s">
        <v>892</v>
      </c>
      <c r="B447" s="62" t="s">
        <v>122</v>
      </c>
      <c r="C447" s="62" t="s">
        <v>232</v>
      </c>
      <c r="D447" s="87" t="s">
        <v>259</v>
      </c>
      <c r="E447" s="87" t="s">
        <v>384</v>
      </c>
      <c r="F447" s="87" t="s">
        <v>157</v>
      </c>
      <c r="G447" s="87" t="s">
        <v>383</v>
      </c>
      <c r="H447" s="87" t="s">
        <v>67</v>
      </c>
      <c r="I447" s="141" t="s">
        <v>325</v>
      </c>
      <c r="J447" s="87" t="s">
        <v>244</v>
      </c>
      <c r="K447" s="87" t="s">
        <v>13</v>
      </c>
      <c r="L447" s="138" t="s">
        <v>1944</v>
      </c>
      <c r="M447" s="87" t="s">
        <v>471</v>
      </c>
      <c r="N447" s="87" t="s">
        <v>226</v>
      </c>
      <c r="O447" s="51" t="str">
        <f t="shared" si="205"/>
        <v>MSKP_DPS_SO101_D1401a_200.1_1PP MEZ KAN1_00</v>
      </c>
      <c r="P447" s="142" t="str">
        <f t="shared" si="206"/>
        <v>SO101</v>
      </c>
      <c r="Q447" s="143" t="str">
        <f t="shared" si="207"/>
        <v>D1401a</v>
      </c>
      <c r="R447" s="143" t="str">
        <f t="shared" si="163"/>
        <v>MSKP_DPS_SO101_D1401a_200.1_1PP MEZ KAN1_00</v>
      </c>
      <c r="S447" s="146" t="s">
        <v>1945</v>
      </c>
      <c r="T447" s="143" t="str">
        <f t="shared" si="203"/>
        <v>MSKP DPS SO.101 D.1.4.01a 200.1 00</v>
      </c>
    </row>
    <row r="448" spans="1:20" s="145" customFormat="1" ht="22.5" x14ac:dyDescent="0.25">
      <c r="A448" s="113" t="s">
        <v>892</v>
      </c>
      <c r="B448" s="62" t="s">
        <v>122</v>
      </c>
      <c r="C448" s="62" t="s">
        <v>232</v>
      </c>
      <c r="D448" s="87" t="s">
        <v>259</v>
      </c>
      <c r="E448" s="87" t="s">
        <v>384</v>
      </c>
      <c r="F448" s="87" t="s">
        <v>157</v>
      </c>
      <c r="G448" s="87" t="s">
        <v>383</v>
      </c>
      <c r="H448" s="87" t="s">
        <v>67</v>
      </c>
      <c r="I448" s="141" t="s">
        <v>325</v>
      </c>
      <c r="J448" s="87" t="s">
        <v>245</v>
      </c>
      <c r="K448" s="87" t="s">
        <v>13</v>
      </c>
      <c r="L448" s="138" t="s">
        <v>1946</v>
      </c>
      <c r="M448" s="87" t="s">
        <v>471</v>
      </c>
      <c r="N448" s="87" t="s">
        <v>226</v>
      </c>
      <c r="O448" s="51" t="str">
        <f t="shared" si="205"/>
        <v>MSKP_DPS_SO101_D1401a_200.2_1PP MEZ KAN2_00</v>
      </c>
      <c r="P448" s="142" t="str">
        <f t="shared" si="206"/>
        <v>SO101</v>
      </c>
      <c r="Q448" s="143" t="str">
        <f t="shared" si="207"/>
        <v>D1401a</v>
      </c>
      <c r="R448" s="143" t="str">
        <f t="shared" si="163"/>
        <v>MSKP_DPS_SO101_D1401a_200.2_1PP MEZ KAN2_00</v>
      </c>
      <c r="S448" s="146" t="s">
        <v>1947</v>
      </c>
      <c r="T448" s="143" t="str">
        <f t="shared" si="203"/>
        <v>MSKP DPS SO.101 D.1.4.01a 200.2 00</v>
      </c>
    </row>
    <row r="449" spans="1:20" s="145" customFormat="1" ht="22.5" x14ac:dyDescent="0.25">
      <c r="A449" s="113" t="s">
        <v>892</v>
      </c>
      <c r="B449" s="62" t="s">
        <v>122</v>
      </c>
      <c r="C449" s="62" t="s">
        <v>232</v>
      </c>
      <c r="D449" s="87" t="s">
        <v>259</v>
      </c>
      <c r="E449" s="87" t="s">
        <v>384</v>
      </c>
      <c r="F449" s="87" t="s">
        <v>157</v>
      </c>
      <c r="G449" s="87" t="s">
        <v>383</v>
      </c>
      <c r="H449" s="87" t="s">
        <v>67</v>
      </c>
      <c r="I449" s="141" t="s">
        <v>325</v>
      </c>
      <c r="J449" s="87" t="s">
        <v>1948</v>
      </c>
      <c r="K449" s="87" t="s">
        <v>13</v>
      </c>
      <c r="L449" s="138" t="s">
        <v>1949</v>
      </c>
      <c r="M449" s="87" t="s">
        <v>471</v>
      </c>
      <c r="N449" s="87" t="s">
        <v>226</v>
      </c>
      <c r="O449" s="51" t="str">
        <f t="shared" si="205"/>
        <v>MSKP_DPS_SO101_D1401a_200.3_1PP MEZ KAN3_00</v>
      </c>
      <c r="P449" s="142" t="str">
        <f t="shared" si="206"/>
        <v>SO101</v>
      </c>
      <c r="Q449" s="143" t="str">
        <f t="shared" si="207"/>
        <v>D1401a</v>
      </c>
      <c r="R449" s="143" t="str">
        <f t="shared" si="163"/>
        <v>MSKP_DPS_SO101_D1401a_200.3_1PP MEZ KAN3_00</v>
      </c>
      <c r="S449" s="146" t="s">
        <v>1950</v>
      </c>
      <c r="T449" s="143" t="str">
        <f t="shared" si="203"/>
        <v>MSKP DPS SO.101 D.1.4.01a 200.3 00</v>
      </c>
    </row>
    <row r="450" spans="1:20" s="145" customFormat="1" ht="22.5" x14ac:dyDescent="0.25">
      <c r="A450" s="113" t="s">
        <v>892</v>
      </c>
      <c r="B450" s="62" t="s">
        <v>122</v>
      </c>
      <c r="C450" s="62" t="s">
        <v>232</v>
      </c>
      <c r="D450" s="87" t="s">
        <v>259</v>
      </c>
      <c r="E450" s="87" t="s">
        <v>384</v>
      </c>
      <c r="F450" s="87" t="s">
        <v>157</v>
      </c>
      <c r="G450" s="87" t="s">
        <v>383</v>
      </c>
      <c r="H450" s="87" t="s">
        <v>67</v>
      </c>
      <c r="I450" s="141" t="s">
        <v>325</v>
      </c>
      <c r="J450" s="87" t="s">
        <v>1951</v>
      </c>
      <c r="K450" s="87" t="s">
        <v>13</v>
      </c>
      <c r="L450" s="138" t="s">
        <v>1952</v>
      </c>
      <c r="M450" s="87" t="s">
        <v>471</v>
      </c>
      <c r="N450" s="87" t="s">
        <v>226</v>
      </c>
      <c r="O450" s="51" t="str">
        <f t="shared" si="205"/>
        <v>MSKP_DPS_SO101_D1401a_200.4_1PP MEZ KAN4_00</v>
      </c>
      <c r="P450" s="142" t="str">
        <f t="shared" si="206"/>
        <v>SO101</v>
      </c>
      <c r="Q450" s="143" t="str">
        <f t="shared" si="207"/>
        <v>D1401a</v>
      </c>
      <c r="R450" s="143" t="str">
        <f t="shared" si="163"/>
        <v>MSKP_DPS_SO101_D1401a_200.4_1PP MEZ KAN4_00</v>
      </c>
      <c r="S450" s="146" t="s">
        <v>1953</v>
      </c>
      <c r="T450" s="143" t="str">
        <f t="shared" si="203"/>
        <v>MSKP DPS SO.101 D.1.4.01a 200.4 00</v>
      </c>
    </row>
    <row r="451" spans="1:20" s="145" customFormat="1" ht="22.5" x14ac:dyDescent="0.25">
      <c r="A451" s="113" t="s">
        <v>892</v>
      </c>
      <c r="B451" s="62" t="s">
        <v>122</v>
      </c>
      <c r="C451" s="62" t="s">
        <v>232</v>
      </c>
      <c r="D451" s="87" t="s">
        <v>259</v>
      </c>
      <c r="E451" s="87" t="s">
        <v>384</v>
      </c>
      <c r="F451" s="87" t="s">
        <v>157</v>
      </c>
      <c r="G451" s="87" t="s">
        <v>383</v>
      </c>
      <c r="H451" s="87" t="s">
        <v>67</v>
      </c>
      <c r="I451" s="141" t="s">
        <v>325</v>
      </c>
      <c r="J451" s="87" t="s">
        <v>1954</v>
      </c>
      <c r="K451" s="87" t="s">
        <v>13</v>
      </c>
      <c r="L451" s="138" t="s">
        <v>1955</v>
      </c>
      <c r="M451" s="87" t="s">
        <v>471</v>
      </c>
      <c r="N451" s="87" t="s">
        <v>226</v>
      </c>
      <c r="O451" s="51" t="str">
        <f t="shared" si="205"/>
        <v>MSKP_DPS_SO101_D1401a_200.5_1PP MEZ KAN5_00</v>
      </c>
      <c r="P451" s="142" t="str">
        <f t="shared" si="206"/>
        <v>SO101</v>
      </c>
      <c r="Q451" s="143" t="str">
        <f t="shared" si="207"/>
        <v>D1401a</v>
      </c>
      <c r="R451" s="143" t="str">
        <f t="shared" si="163"/>
        <v>MSKP_DPS_SO101_D1401a_200.5_1PP MEZ KAN5_00</v>
      </c>
      <c r="S451" s="146" t="s">
        <v>1956</v>
      </c>
      <c r="T451" s="143" t="str">
        <f t="shared" si="203"/>
        <v>MSKP DPS SO.101 D.1.4.01a 200.5 00</v>
      </c>
    </row>
    <row r="452" spans="1:20" s="145" customFormat="1" ht="22.5" x14ac:dyDescent="0.25">
      <c r="A452" s="113" t="s">
        <v>892</v>
      </c>
      <c r="B452" s="62" t="s">
        <v>122</v>
      </c>
      <c r="C452" s="62" t="s">
        <v>232</v>
      </c>
      <c r="D452" s="87" t="s">
        <v>259</v>
      </c>
      <c r="E452" s="87" t="s">
        <v>384</v>
      </c>
      <c r="F452" s="87" t="s">
        <v>157</v>
      </c>
      <c r="G452" s="87" t="s">
        <v>383</v>
      </c>
      <c r="H452" s="87" t="s">
        <v>67</v>
      </c>
      <c r="I452" s="141" t="s">
        <v>325</v>
      </c>
      <c r="J452" s="87" t="s">
        <v>1957</v>
      </c>
      <c r="K452" s="87" t="s">
        <v>13</v>
      </c>
      <c r="L452" s="138" t="s">
        <v>1958</v>
      </c>
      <c r="M452" s="87" t="s">
        <v>471</v>
      </c>
      <c r="N452" s="87" t="s">
        <v>226</v>
      </c>
      <c r="O452" s="51" t="str">
        <f t="shared" si="205"/>
        <v>MSKP_DPS_SO101_D1401a_200.6_1PP MEZ KAN6_00</v>
      </c>
      <c r="P452" s="142" t="str">
        <f t="shared" si="206"/>
        <v>SO101</v>
      </c>
      <c r="Q452" s="143" t="str">
        <f t="shared" si="207"/>
        <v>D1401a</v>
      </c>
      <c r="R452" s="143" t="str">
        <f t="shared" si="163"/>
        <v>MSKP_DPS_SO101_D1401a_200.6_1PP MEZ KAN6_00</v>
      </c>
      <c r="S452" s="146" t="s">
        <v>1959</v>
      </c>
      <c r="T452" s="143" t="str">
        <f t="shared" si="203"/>
        <v>MSKP DPS SO.101 D.1.4.01a 200.6 00</v>
      </c>
    </row>
    <row r="453" spans="1:20" s="145" customFormat="1" ht="22.5" x14ac:dyDescent="0.25">
      <c r="A453" s="113" t="s">
        <v>892</v>
      </c>
      <c r="B453" s="62" t="s">
        <v>122</v>
      </c>
      <c r="C453" s="62" t="s">
        <v>232</v>
      </c>
      <c r="D453" s="87" t="s">
        <v>259</v>
      </c>
      <c r="E453" s="87" t="s">
        <v>384</v>
      </c>
      <c r="F453" s="87" t="s">
        <v>157</v>
      </c>
      <c r="G453" s="87" t="s">
        <v>383</v>
      </c>
      <c r="H453" s="87" t="s">
        <v>67</v>
      </c>
      <c r="I453" s="141" t="s">
        <v>325</v>
      </c>
      <c r="J453" s="87" t="s">
        <v>1960</v>
      </c>
      <c r="K453" s="87" t="s">
        <v>13</v>
      </c>
      <c r="L453" s="138" t="s">
        <v>1961</v>
      </c>
      <c r="M453" s="87" t="s">
        <v>471</v>
      </c>
      <c r="N453" s="87" t="s">
        <v>226</v>
      </c>
      <c r="O453" s="51" t="str">
        <f t="shared" si="205"/>
        <v>MSKP_DPS_SO101_D1401a_200.7_1PP MEZ KAN7_00</v>
      </c>
      <c r="P453" s="142" t="str">
        <f t="shared" si="206"/>
        <v>SO101</v>
      </c>
      <c r="Q453" s="143" t="str">
        <f t="shared" si="207"/>
        <v>D1401a</v>
      </c>
      <c r="R453" s="143" t="str">
        <f t="shared" si="163"/>
        <v>MSKP_DPS_SO101_D1401a_200.7_1PP MEZ KAN7_00</v>
      </c>
      <c r="S453" s="146" t="s">
        <v>1962</v>
      </c>
      <c r="T453" s="143" t="str">
        <f t="shared" si="203"/>
        <v>MSKP DPS SO.101 D.1.4.01a 200.7 00</v>
      </c>
    </row>
    <row r="454" spans="1:20" s="145" customFormat="1" ht="22.5" x14ac:dyDescent="0.25">
      <c r="A454" s="113" t="s">
        <v>892</v>
      </c>
      <c r="B454" s="62" t="s">
        <v>122</v>
      </c>
      <c r="C454" s="62" t="s">
        <v>232</v>
      </c>
      <c r="D454" s="87" t="s">
        <v>259</v>
      </c>
      <c r="E454" s="87" t="s">
        <v>384</v>
      </c>
      <c r="F454" s="87" t="s">
        <v>157</v>
      </c>
      <c r="G454" s="87" t="s">
        <v>383</v>
      </c>
      <c r="H454" s="87" t="s">
        <v>67</v>
      </c>
      <c r="I454" s="141" t="s">
        <v>325</v>
      </c>
      <c r="J454" s="87" t="s">
        <v>1963</v>
      </c>
      <c r="K454" s="87" t="s">
        <v>13</v>
      </c>
      <c r="L454" s="138" t="s">
        <v>1964</v>
      </c>
      <c r="M454" s="87" t="s">
        <v>471</v>
      </c>
      <c r="N454" s="87" t="s">
        <v>226</v>
      </c>
      <c r="O454" s="51" t="str">
        <f t="shared" si="205"/>
        <v>MSKP_DPS_SO101_D1401a_200.8_1PP MEZ KAN8_00</v>
      </c>
      <c r="P454" s="142" t="str">
        <f t="shared" si="206"/>
        <v>SO101</v>
      </c>
      <c r="Q454" s="143" t="str">
        <f t="shared" si="207"/>
        <v>D1401a</v>
      </c>
      <c r="R454" s="143" t="str">
        <f t="shared" si="163"/>
        <v>MSKP_DPS_SO101_D1401a_200.8_1PP MEZ KAN8_00</v>
      </c>
      <c r="S454" s="146" t="s">
        <v>1965</v>
      </c>
      <c r="T454" s="143" t="str">
        <f t="shared" si="203"/>
        <v>MSKP DPS SO.101 D.1.4.01a 200.8 00</v>
      </c>
    </row>
    <row r="455" spans="1:20" s="145" customFormat="1" ht="22.5" x14ac:dyDescent="0.25">
      <c r="A455" s="113" t="s">
        <v>892</v>
      </c>
      <c r="B455" s="62" t="s">
        <v>122</v>
      </c>
      <c r="C455" s="62" t="s">
        <v>232</v>
      </c>
      <c r="D455" s="87" t="s">
        <v>259</v>
      </c>
      <c r="E455" s="87" t="s">
        <v>384</v>
      </c>
      <c r="F455" s="87" t="s">
        <v>157</v>
      </c>
      <c r="G455" s="87" t="s">
        <v>383</v>
      </c>
      <c r="H455" s="87" t="s">
        <v>67</v>
      </c>
      <c r="I455" s="141" t="s">
        <v>325</v>
      </c>
      <c r="J455" s="87" t="s">
        <v>80</v>
      </c>
      <c r="K455" s="87" t="s">
        <v>13</v>
      </c>
      <c r="L455" s="138" t="s">
        <v>1966</v>
      </c>
      <c r="M455" s="87" t="s">
        <v>471</v>
      </c>
      <c r="N455" s="87" t="s">
        <v>110</v>
      </c>
      <c r="O455" s="51" t="str">
        <f t="shared" si="205"/>
        <v>MSKP_DPS_SO101_D1401a_201_1NP KAN_00</v>
      </c>
      <c r="P455" s="142" t="str">
        <f t="shared" si="206"/>
        <v>SO101</v>
      </c>
      <c r="Q455" s="143" t="str">
        <f t="shared" si="207"/>
        <v>D1401a</v>
      </c>
      <c r="R455" s="143" t="str">
        <f t="shared" si="163"/>
        <v>MSKP_DPS_SO101_D1401a_201_1NP KAN_00</v>
      </c>
      <c r="S455" s="146" t="s">
        <v>1967</v>
      </c>
      <c r="T455" s="143" t="str">
        <f t="shared" si="203"/>
        <v>MSKP DPS SO.101 D.1.4.01a 201 00</v>
      </c>
    </row>
    <row r="456" spans="1:20" s="145" customFormat="1" ht="22.5" x14ac:dyDescent="0.25">
      <c r="A456" s="113" t="s">
        <v>892</v>
      </c>
      <c r="B456" s="62" t="s">
        <v>122</v>
      </c>
      <c r="C456" s="62" t="s">
        <v>232</v>
      </c>
      <c r="D456" s="87" t="s">
        <v>259</v>
      </c>
      <c r="E456" s="87" t="s">
        <v>384</v>
      </c>
      <c r="F456" s="87" t="s">
        <v>157</v>
      </c>
      <c r="G456" s="87" t="s">
        <v>383</v>
      </c>
      <c r="H456" s="87" t="s">
        <v>67</v>
      </c>
      <c r="I456" s="141" t="s">
        <v>325</v>
      </c>
      <c r="J456" s="87" t="s">
        <v>246</v>
      </c>
      <c r="K456" s="87" t="s">
        <v>13</v>
      </c>
      <c r="L456" s="138" t="s">
        <v>1968</v>
      </c>
      <c r="M456" s="87" t="s">
        <v>471</v>
      </c>
      <c r="N456" s="87" t="s">
        <v>226</v>
      </c>
      <c r="O456" s="51" t="str">
        <f t="shared" si="205"/>
        <v>MSKP_DPS_SO101_D1401a_201.1_1NP KAN1_00</v>
      </c>
      <c r="P456" s="142" t="str">
        <f t="shared" si="206"/>
        <v>SO101</v>
      </c>
      <c r="Q456" s="143" t="str">
        <f t="shared" si="207"/>
        <v>D1401a</v>
      </c>
      <c r="R456" s="143" t="str">
        <f t="shared" si="163"/>
        <v>MSKP_DPS_SO101_D1401a_201.1_1NP KAN1_00</v>
      </c>
      <c r="S456" s="146" t="s">
        <v>344</v>
      </c>
      <c r="T456" s="143" t="str">
        <f t="shared" si="203"/>
        <v>MSKP DPS SO.101 D.1.4.01a 201.1 00</v>
      </c>
    </row>
    <row r="457" spans="1:20" s="145" customFormat="1" ht="22.5" x14ac:dyDescent="0.25">
      <c r="A457" s="113" t="s">
        <v>892</v>
      </c>
      <c r="B457" s="62" t="s">
        <v>122</v>
      </c>
      <c r="C457" s="62" t="s">
        <v>232</v>
      </c>
      <c r="D457" s="87" t="s">
        <v>259</v>
      </c>
      <c r="E457" s="87" t="s">
        <v>384</v>
      </c>
      <c r="F457" s="87" t="s">
        <v>157</v>
      </c>
      <c r="G457" s="87" t="s">
        <v>383</v>
      </c>
      <c r="H457" s="87" t="s">
        <v>67</v>
      </c>
      <c r="I457" s="141" t="s">
        <v>325</v>
      </c>
      <c r="J457" s="87" t="s">
        <v>247</v>
      </c>
      <c r="K457" s="87" t="s">
        <v>13</v>
      </c>
      <c r="L457" s="138" t="s">
        <v>1969</v>
      </c>
      <c r="M457" s="87" t="s">
        <v>471</v>
      </c>
      <c r="N457" s="87" t="s">
        <v>226</v>
      </c>
      <c r="O457" s="51" t="str">
        <f t="shared" si="205"/>
        <v>MSKP_DPS_SO101_D1401a_201.2_1NP KAN2_00</v>
      </c>
      <c r="P457" s="142" t="str">
        <f t="shared" si="206"/>
        <v>SO101</v>
      </c>
      <c r="Q457" s="143" t="str">
        <f t="shared" si="207"/>
        <v>D1401a</v>
      </c>
      <c r="R457" s="143" t="str">
        <f t="shared" si="163"/>
        <v>MSKP_DPS_SO101_D1401a_201.2_1NP KAN2_00</v>
      </c>
      <c r="S457" s="146" t="s">
        <v>1970</v>
      </c>
      <c r="T457" s="143" t="str">
        <f t="shared" si="203"/>
        <v>MSKP DPS SO.101 D.1.4.01a 201.2 00</v>
      </c>
    </row>
    <row r="458" spans="1:20" s="145" customFormat="1" ht="22.5" x14ac:dyDescent="0.25">
      <c r="A458" s="113" t="s">
        <v>892</v>
      </c>
      <c r="B458" s="62" t="s">
        <v>122</v>
      </c>
      <c r="C458" s="62" t="s">
        <v>232</v>
      </c>
      <c r="D458" s="87" t="s">
        <v>259</v>
      </c>
      <c r="E458" s="87" t="s">
        <v>384</v>
      </c>
      <c r="F458" s="87" t="s">
        <v>157</v>
      </c>
      <c r="G458" s="87" t="s">
        <v>383</v>
      </c>
      <c r="H458" s="87" t="s">
        <v>67</v>
      </c>
      <c r="I458" s="141" t="s">
        <v>325</v>
      </c>
      <c r="J458" s="87" t="s">
        <v>1971</v>
      </c>
      <c r="K458" s="87" t="s">
        <v>13</v>
      </c>
      <c r="L458" s="138" t="s">
        <v>1972</v>
      </c>
      <c r="M458" s="87" t="s">
        <v>471</v>
      </c>
      <c r="N458" s="87" t="s">
        <v>226</v>
      </c>
      <c r="O458" s="51" t="str">
        <f t="shared" si="205"/>
        <v>MSKP_DPS_SO101_D1401a_201.3_1NP KAN3_00</v>
      </c>
      <c r="P458" s="142" t="str">
        <f t="shared" si="206"/>
        <v>SO101</v>
      </c>
      <c r="Q458" s="143" t="str">
        <f t="shared" si="207"/>
        <v>D1401a</v>
      </c>
      <c r="R458" s="143" t="str">
        <f t="shared" si="163"/>
        <v>MSKP_DPS_SO101_D1401a_201.3_1NP KAN3_00</v>
      </c>
      <c r="S458" s="146" t="s">
        <v>1973</v>
      </c>
      <c r="T458" s="143" t="str">
        <f t="shared" si="203"/>
        <v>MSKP DPS SO.101 D.1.4.01a 201.3 00</v>
      </c>
    </row>
    <row r="459" spans="1:20" s="145" customFormat="1" ht="22.5" x14ac:dyDescent="0.25">
      <c r="A459" s="113" t="s">
        <v>892</v>
      </c>
      <c r="B459" s="62" t="s">
        <v>122</v>
      </c>
      <c r="C459" s="62" t="s">
        <v>232</v>
      </c>
      <c r="D459" s="87" t="s">
        <v>259</v>
      </c>
      <c r="E459" s="87" t="s">
        <v>384</v>
      </c>
      <c r="F459" s="87" t="s">
        <v>157</v>
      </c>
      <c r="G459" s="87" t="s">
        <v>383</v>
      </c>
      <c r="H459" s="87" t="s">
        <v>67</v>
      </c>
      <c r="I459" s="141" t="s">
        <v>325</v>
      </c>
      <c r="J459" s="87" t="s">
        <v>1974</v>
      </c>
      <c r="K459" s="87" t="s">
        <v>13</v>
      </c>
      <c r="L459" s="138" t="s">
        <v>1975</v>
      </c>
      <c r="M459" s="87" t="s">
        <v>471</v>
      </c>
      <c r="N459" s="87" t="s">
        <v>226</v>
      </c>
      <c r="O459" s="51" t="str">
        <f t="shared" si="205"/>
        <v>MSKP_DPS_SO101_D1401a_201.4_1NP KAN4_00</v>
      </c>
      <c r="P459" s="142" t="str">
        <f t="shared" si="206"/>
        <v>SO101</v>
      </c>
      <c r="Q459" s="143" t="str">
        <f t="shared" si="207"/>
        <v>D1401a</v>
      </c>
      <c r="R459" s="143" t="str">
        <f t="shared" si="163"/>
        <v>MSKP_DPS_SO101_D1401a_201.4_1NP KAN4_00</v>
      </c>
      <c r="S459" s="146" t="s">
        <v>1976</v>
      </c>
      <c r="T459" s="143" t="str">
        <f t="shared" si="203"/>
        <v>MSKP DPS SO.101 D.1.4.01a 201.4 00</v>
      </c>
    </row>
    <row r="460" spans="1:20" s="145" customFormat="1" ht="22.5" x14ac:dyDescent="0.25">
      <c r="A460" s="113" t="s">
        <v>892</v>
      </c>
      <c r="B460" s="62" t="s">
        <v>122</v>
      </c>
      <c r="C460" s="62" t="s">
        <v>232</v>
      </c>
      <c r="D460" s="87" t="s">
        <v>259</v>
      </c>
      <c r="E460" s="87" t="s">
        <v>384</v>
      </c>
      <c r="F460" s="87" t="s">
        <v>157</v>
      </c>
      <c r="G460" s="87" t="s">
        <v>383</v>
      </c>
      <c r="H460" s="87" t="s">
        <v>67</v>
      </c>
      <c r="I460" s="141" t="s">
        <v>325</v>
      </c>
      <c r="J460" s="87" t="s">
        <v>1977</v>
      </c>
      <c r="K460" s="87" t="s">
        <v>13</v>
      </c>
      <c r="L460" s="138" t="s">
        <v>1978</v>
      </c>
      <c r="M460" s="87" t="s">
        <v>471</v>
      </c>
      <c r="N460" s="87" t="s">
        <v>226</v>
      </c>
      <c r="O460" s="51" t="str">
        <f t="shared" si="205"/>
        <v>MSKP_DPS_SO101_D1401a_201.5_1NP KAN5_00</v>
      </c>
      <c r="P460" s="142" t="str">
        <f t="shared" si="206"/>
        <v>SO101</v>
      </c>
      <c r="Q460" s="143" t="str">
        <f t="shared" si="207"/>
        <v>D1401a</v>
      </c>
      <c r="R460" s="143" t="str">
        <f t="shared" si="163"/>
        <v>MSKP_DPS_SO101_D1401a_201.5_1NP KAN5_00</v>
      </c>
      <c r="S460" s="146" t="s">
        <v>1979</v>
      </c>
      <c r="T460" s="143" t="str">
        <f t="shared" si="203"/>
        <v>MSKP DPS SO.101 D.1.4.01a 201.5 00</v>
      </c>
    </row>
    <row r="461" spans="1:20" s="145" customFormat="1" ht="22.5" x14ac:dyDescent="0.25">
      <c r="A461" s="113" t="s">
        <v>892</v>
      </c>
      <c r="B461" s="62" t="s">
        <v>122</v>
      </c>
      <c r="C461" s="62" t="s">
        <v>232</v>
      </c>
      <c r="D461" s="87" t="s">
        <v>259</v>
      </c>
      <c r="E461" s="87" t="s">
        <v>384</v>
      </c>
      <c r="F461" s="87" t="s">
        <v>157</v>
      </c>
      <c r="G461" s="87" t="s">
        <v>383</v>
      </c>
      <c r="H461" s="87" t="s">
        <v>67</v>
      </c>
      <c r="I461" s="141" t="s">
        <v>325</v>
      </c>
      <c r="J461" s="87" t="s">
        <v>1980</v>
      </c>
      <c r="K461" s="87" t="s">
        <v>13</v>
      </c>
      <c r="L461" s="138" t="s">
        <v>1981</v>
      </c>
      <c r="M461" s="87" t="s">
        <v>471</v>
      </c>
      <c r="N461" s="87" t="s">
        <v>226</v>
      </c>
      <c r="O461" s="51" t="str">
        <f t="shared" si="205"/>
        <v>MSKP_DPS_SO101_D1401a_201.6_1NP KAN6_00</v>
      </c>
      <c r="P461" s="142" t="str">
        <f t="shared" si="206"/>
        <v>SO101</v>
      </c>
      <c r="Q461" s="143" t="str">
        <f t="shared" si="207"/>
        <v>D1401a</v>
      </c>
      <c r="R461" s="143" t="str">
        <f t="shared" si="163"/>
        <v>MSKP_DPS_SO101_D1401a_201.6_1NP KAN6_00</v>
      </c>
      <c r="S461" s="146" t="s">
        <v>1982</v>
      </c>
      <c r="T461" s="143" t="str">
        <f t="shared" si="203"/>
        <v>MSKP DPS SO.101 D.1.4.01a 201.6 00</v>
      </c>
    </row>
    <row r="462" spans="1:20" s="145" customFormat="1" ht="22.5" x14ac:dyDescent="0.25">
      <c r="A462" s="113" t="s">
        <v>892</v>
      </c>
      <c r="B462" s="62" t="s">
        <v>122</v>
      </c>
      <c r="C462" s="62" t="s">
        <v>232</v>
      </c>
      <c r="D462" s="87" t="s">
        <v>259</v>
      </c>
      <c r="E462" s="87" t="s">
        <v>384</v>
      </c>
      <c r="F462" s="87" t="s">
        <v>157</v>
      </c>
      <c r="G462" s="87" t="s">
        <v>383</v>
      </c>
      <c r="H462" s="87" t="s">
        <v>67</v>
      </c>
      <c r="I462" s="141" t="s">
        <v>325</v>
      </c>
      <c r="J462" s="87" t="s">
        <v>144</v>
      </c>
      <c r="K462" s="87" t="s">
        <v>13</v>
      </c>
      <c r="L462" s="138" t="s">
        <v>1983</v>
      </c>
      <c r="M462" s="87" t="s">
        <v>471</v>
      </c>
      <c r="N462" s="87" t="s">
        <v>110</v>
      </c>
      <c r="O462" s="51" t="str">
        <f t="shared" si="205"/>
        <v>MSKP_DPS_SO101_D1401a_202_2NP KAN_00</v>
      </c>
      <c r="P462" s="142" t="str">
        <f t="shared" si="206"/>
        <v>SO101</v>
      </c>
      <c r="Q462" s="143" t="str">
        <f t="shared" si="207"/>
        <v>D1401a</v>
      </c>
      <c r="R462" s="143" t="str">
        <f t="shared" si="163"/>
        <v>MSKP_DPS_SO101_D1401a_202_2NP KAN_00</v>
      </c>
      <c r="S462" s="146" t="s">
        <v>1984</v>
      </c>
      <c r="T462" s="143" t="str">
        <f t="shared" si="203"/>
        <v>MSKP DPS SO.101 D.1.4.01a 202 00</v>
      </c>
    </row>
    <row r="463" spans="1:20" s="145" customFormat="1" ht="22.5" x14ac:dyDescent="0.25">
      <c r="A463" s="113" t="s">
        <v>892</v>
      </c>
      <c r="B463" s="62" t="s">
        <v>122</v>
      </c>
      <c r="C463" s="62" t="s">
        <v>232</v>
      </c>
      <c r="D463" s="87" t="s">
        <v>259</v>
      </c>
      <c r="E463" s="87" t="s">
        <v>384</v>
      </c>
      <c r="F463" s="87" t="s">
        <v>157</v>
      </c>
      <c r="G463" s="87" t="s">
        <v>383</v>
      </c>
      <c r="H463" s="87" t="s">
        <v>67</v>
      </c>
      <c r="I463" s="141" t="s">
        <v>325</v>
      </c>
      <c r="J463" s="87" t="s">
        <v>248</v>
      </c>
      <c r="K463" s="87" t="s">
        <v>13</v>
      </c>
      <c r="L463" s="138" t="s">
        <v>1985</v>
      </c>
      <c r="M463" s="87" t="s">
        <v>471</v>
      </c>
      <c r="N463" s="87" t="s">
        <v>226</v>
      </c>
      <c r="O463" s="51" t="str">
        <f t="shared" si="205"/>
        <v>MSKP_DPS_SO101_D1401a_202.1_2NP KAN1_00</v>
      </c>
      <c r="P463" s="142" t="str">
        <f t="shared" si="206"/>
        <v>SO101</v>
      </c>
      <c r="Q463" s="143" t="str">
        <f t="shared" si="207"/>
        <v>D1401a</v>
      </c>
      <c r="R463" s="143" t="str">
        <f t="shared" si="163"/>
        <v>MSKP_DPS_SO101_D1401a_202.1_2NP KAN1_00</v>
      </c>
      <c r="S463" s="146" t="s">
        <v>347</v>
      </c>
      <c r="T463" s="143" t="str">
        <f t="shared" si="203"/>
        <v>MSKP DPS SO.101 D.1.4.01a 202.1 00</v>
      </c>
    </row>
    <row r="464" spans="1:20" s="145" customFormat="1" ht="22.5" x14ac:dyDescent="0.25">
      <c r="A464" s="113" t="s">
        <v>892</v>
      </c>
      <c r="B464" s="62" t="s">
        <v>122</v>
      </c>
      <c r="C464" s="62" t="s">
        <v>232</v>
      </c>
      <c r="D464" s="87" t="s">
        <v>259</v>
      </c>
      <c r="E464" s="87" t="s">
        <v>384</v>
      </c>
      <c r="F464" s="87" t="s">
        <v>157</v>
      </c>
      <c r="G464" s="87" t="s">
        <v>383</v>
      </c>
      <c r="H464" s="87" t="s">
        <v>67</v>
      </c>
      <c r="I464" s="141" t="s">
        <v>325</v>
      </c>
      <c r="J464" s="87" t="s">
        <v>249</v>
      </c>
      <c r="K464" s="87" t="s">
        <v>13</v>
      </c>
      <c r="L464" s="138" t="s">
        <v>1986</v>
      </c>
      <c r="M464" s="87" t="s">
        <v>471</v>
      </c>
      <c r="N464" s="87" t="s">
        <v>226</v>
      </c>
      <c r="O464" s="51" t="str">
        <f t="shared" si="205"/>
        <v>MSKP_DPS_SO101_D1401a_202.2_2NP KAN2_00</v>
      </c>
      <c r="P464" s="142" t="str">
        <f t="shared" si="206"/>
        <v>SO101</v>
      </c>
      <c r="Q464" s="143" t="str">
        <f t="shared" si="207"/>
        <v>D1401a</v>
      </c>
      <c r="R464" s="143" t="str">
        <f t="shared" si="163"/>
        <v>MSKP_DPS_SO101_D1401a_202.2_2NP KAN2_00</v>
      </c>
      <c r="S464" s="146" t="s">
        <v>348</v>
      </c>
      <c r="T464" s="143" t="str">
        <f t="shared" si="203"/>
        <v>MSKP DPS SO.101 D.1.4.01a 202.2 00</v>
      </c>
    </row>
    <row r="465" spans="1:20" s="145" customFormat="1" ht="22.5" x14ac:dyDescent="0.25">
      <c r="A465" s="113" t="s">
        <v>892</v>
      </c>
      <c r="B465" s="62" t="s">
        <v>122</v>
      </c>
      <c r="C465" s="62" t="s">
        <v>232</v>
      </c>
      <c r="D465" s="87" t="s">
        <v>259</v>
      </c>
      <c r="E465" s="87" t="s">
        <v>384</v>
      </c>
      <c r="F465" s="87" t="s">
        <v>157</v>
      </c>
      <c r="G465" s="87" t="s">
        <v>383</v>
      </c>
      <c r="H465" s="87" t="s">
        <v>67</v>
      </c>
      <c r="I465" s="141" t="s">
        <v>325</v>
      </c>
      <c r="J465" s="87" t="s">
        <v>1987</v>
      </c>
      <c r="K465" s="87" t="s">
        <v>13</v>
      </c>
      <c r="L465" s="138" t="s">
        <v>1988</v>
      </c>
      <c r="M465" s="87" t="s">
        <v>471</v>
      </c>
      <c r="N465" s="87" t="s">
        <v>226</v>
      </c>
      <c r="O465" s="51" t="str">
        <f t="shared" si="205"/>
        <v>MSKP_DPS_SO101_D1401a_202.3_2NP KAN3_00</v>
      </c>
      <c r="P465" s="142" t="str">
        <f t="shared" si="206"/>
        <v>SO101</v>
      </c>
      <c r="Q465" s="143" t="str">
        <f t="shared" si="207"/>
        <v>D1401a</v>
      </c>
      <c r="R465" s="143" t="str">
        <f t="shared" si="163"/>
        <v>MSKP_DPS_SO101_D1401a_202.3_2NP KAN3_00</v>
      </c>
      <c r="S465" s="146" t="s">
        <v>1989</v>
      </c>
      <c r="T465" s="143" t="str">
        <f t="shared" si="203"/>
        <v>MSKP DPS SO.101 D.1.4.01a 202.3 00</v>
      </c>
    </row>
    <row r="466" spans="1:20" s="145" customFormat="1" ht="22.5" x14ac:dyDescent="0.25">
      <c r="A466" s="113" t="s">
        <v>892</v>
      </c>
      <c r="B466" s="62" t="s">
        <v>122</v>
      </c>
      <c r="C466" s="62" t="s">
        <v>232</v>
      </c>
      <c r="D466" s="87" t="s">
        <v>259</v>
      </c>
      <c r="E466" s="87" t="s">
        <v>384</v>
      </c>
      <c r="F466" s="87" t="s">
        <v>157</v>
      </c>
      <c r="G466" s="87" t="s">
        <v>383</v>
      </c>
      <c r="H466" s="87" t="s">
        <v>67</v>
      </c>
      <c r="I466" s="141" t="s">
        <v>325</v>
      </c>
      <c r="J466" s="87" t="s">
        <v>1990</v>
      </c>
      <c r="K466" s="87" t="s">
        <v>13</v>
      </c>
      <c r="L466" s="138" t="s">
        <v>1991</v>
      </c>
      <c r="M466" s="87" t="s">
        <v>471</v>
      </c>
      <c r="N466" s="87" t="s">
        <v>226</v>
      </c>
      <c r="O466" s="51" t="str">
        <f t="shared" si="205"/>
        <v>MSKP_DPS_SO101_D1401a_202.4_2NP KAN4_00</v>
      </c>
      <c r="P466" s="142" t="str">
        <f t="shared" si="206"/>
        <v>SO101</v>
      </c>
      <c r="Q466" s="143" t="str">
        <f t="shared" si="207"/>
        <v>D1401a</v>
      </c>
      <c r="R466" s="143" t="str">
        <f t="shared" si="163"/>
        <v>MSKP_DPS_SO101_D1401a_202.4_2NP KAN4_00</v>
      </c>
      <c r="S466" s="146" t="s">
        <v>1992</v>
      </c>
      <c r="T466" s="143" t="str">
        <f t="shared" si="203"/>
        <v>MSKP DPS SO.101 D.1.4.01a 202.4 00</v>
      </c>
    </row>
    <row r="467" spans="1:20" s="145" customFormat="1" ht="22.5" x14ac:dyDescent="0.25">
      <c r="A467" s="113" t="s">
        <v>892</v>
      </c>
      <c r="B467" s="62" t="s">
        <v>122</v>
      </c>
      <c r="C467" s="62" t="s">
        <v>232</v>
      </c>
      <c r="D467" s="87" t="s">
        <v>259</v>
      </c>
      <c r="E467" s="87" t="s">
        <v>384</v>
      </c>
      <c r="F467" s="87" t="s">
        <v>157</v>
      </c>
      <c r="G467" s="87" t="s">
        <v>383</v>
      </c>
      <c r="H467" s="87" t="s">
        <v>67</v>
      </c>
      <c r="I467" s="141" t="s">
        <v>325</v>
      </c>
      <c r="J467" s="87" t="s">
        <v>1993</v>
      </c>
      <c r="K467" s="87" t="s">
        <v>13</v>
      </c>
      <c r="L467" s="138" t="s">
        <v>1994</v>
      </c>
      <c r="M467" s="87" t="s">
        <v>471</v>
      </c>
      <c r="N467" s="87" t="s">
        <v>226</v>
      </c>
      <c r="O467" s="51" t="str">
        <f t="shared" si="205"/>
        <v>MSKP_DPS_SO101_D1401a_202.5_2NP KAN5_00</v>
      </c>
      <c r="P467" s="142" t="str">
        <f t="shared" si="206"/>
        <v>SO101</v>
      </c>
      <c r="Q467" s="143" t="str">
        <f t="shared" si="207"/>
        <v>D1401a</v>
      </c>
      <c r="R467" s="143" t="str">
        <f t="shared" si="163"/>
        <v>MSKP_DPS_SO101_D1401a_202.5_2NP KAN5_00</v>
      </c>
      <c r="S467" s="146" t="s">
        <v>1995</v>
      </c>
      <c r="T467" s="143" t="str">
        <f t="shared" si="203"/>
        <v>MSKP DPS SO.101 D.1.4.01a 202.5 00</v>
      </c>
    </row>
    <row r="468" spans="1:20" s="145" customFormat="1" ht="22.5" x14ac:dyDescent="0.25">
      <c r="A468" s="113" t="s">
        <v>892</v>
      </c>
      <c r="B468" s="62" t="s">
        <v>122</v>
      </c>
      <c r="C468" s="62" t="s">
        <v>232</v>
      </c>
      <c r="D468" s="87" t="s">
        <v>259</v>
      </c>
      <c r="E468" s="87" t="s">
        <v>384</v>
      </c>
      <c r="F468" s="87" t="s">
        <v>157</v>
      </c>
      <c r="G468" s="87" t="s">
        <v>383</v>
      </c>
      <c r="H468" s="87" t="s">
        <v>67</v>
      </c>
      <c r="I468" s="141" t="s">
        <v>325</v>
      </c>
      <c r="J468" s="87" t="s">
        <v>1996</v>
      </c>
      <c r="K468" s="87" t="s">
        <v>13</v>
      </c>
      <c r="L468" s="138" t="s">
        <v>1997</v>
      </c>
      <c r="M468" s="87" t="s">
        <v>471</v>
      </c>
      <c r="N468" s="87" t="s">
        <v>226</v>
      </c>
      <c r="O468" s="51" t="str">
        <f t="shared" si="205"/>
        <v>MSKP_DPS_SO101_D1401a_202.6_2NP KAN6_00</v>
      </c>
      <c r="P468" s="142" t="str">
        <f t="shared" si="206"/>
        <v>SO101</v>
      </c>
      <c r="Q468" s="143" t="str">
        <f t="shared" si="207"/>
        <v>D1401a</v>
      </c>
      <c r="R468" s="143" t="str">
        <f t="shared" si="163"/>
        <v>MSKP_DPS_SO101_D1401a_202.6_2NP KAN6_00</v>
      </c>
      <c r="S468" s="146" t="s">
        <v>1998</v>
      </c>
      <c r="T468" s="143" t="str">
        <f t="shared" si="203"/>
        <v>MSKP DPS SO.101 D.1.4.01a 202.6 00</v>
      </c>
    </row>
    <row r="469" spans="1:20" s="145" customFormat="1" ht="22.5" x14ac:dyDescent="0.25">
      <c r="A469" s="113" t="s">
        <v>892</v>
      </c>
      <c r="B469" s="62" t="s">
        <v>122</v>
      </c>
      <c r="C469" s="62" t="s">
        <v>232</v>
      </c>
      <c r="D469" s="87" t="s">
        <v>259</v>
      </c>
      <c r="E469" s="87" t="s">
        <v>384</v>
      </c>
      <c r="F469" s="87" t="s">
        <v>157</v>
      </c>
      <c r="G469" s="87" t="s">
        <v>383</v>
      </c>
      <c r="H469" s="87" t="s">
        <v>67</v>
      </c>
      <c r="I469" s="141" t="s">
        <v>325</v>
      </c>
      <c r="J469" s="87" t="s">
        <v>101</v>
      </c>
      <c r="K469" s="87" t="s">
        <v>13</v>
      </c>
      <c r="L469" s="138" t="s">
        <v>1999</v>
      </c>
      <c r="M469" s="87" t="s">
        <v>471</v>
      </c>
      <c r="N469" s="87" t="s">
        <v>110</v>
      </c>
      <c r="O469" s="51" t="str">
        <f t="shared" si="205"/>
        <v>MSKP_DPS_SO101_D1401a_203_3NP KAN_00</v>
      </c>
      <c r="P469" s="142" t="str">
        <f t="shared" si="206"/>
        <v>SO101</v>
      </c>
      <c r="Q469" s="143" t="str">
        <f t="shared" si="207"/>
        <v>D1401a</v>
      </c>
      <c r="R469" s="143" t="str">
        <f t="shared" si="163"/>
        <v>MSKP_DPS_SO101_D1401a_203_3NP KAN_00</v>
      </c>
      <c r="S469" s="146" t="s">
        <v>2000</v>
      </c>
      <c r="T469" s="143" t="str">
        <f t="shared" si="203"/>
        <v>MSKP DPS SO.101 D.1.4.01a 203 00</v>
      </c>
    </row>
    <row r="470" spans="1:20" s="145" customFormat="1" ht="22.5" x14ac:dyDescent="0.25">
      <c r="A470" s="113" t="s">
        <v>892</v>
      </c>
      <c r="B470" s="62" t="s">
        <v>122</v>
      </c>
      <c r="C470" s="62" t="s">
        <v>232</v>
      </c>
      <c r="D470" s="87" t="s">
        <v>259</v>
      </c>
      <c r="E470" s="87" t="s">
        <v>384</v>
      </c>
      <c r="F470" s="87" t="s">
        <v>157</v>
      </c>
      <c r="G470" s="87" t="s">
        <v>383</v>
      </c>
      <c r="H470" s="87" t="s">
        <v>67</v>
      </c>
      <c r="I470" s="141" t="s">
        <v>325</v>
      </c>
      <c r="J470" s="87" t="s">
        <v>250</v>
      </c>
      <c r="K470" s="87" t="s">
        <v>13</v>
      </c>
      <c r="L470" s="138" t="s">
        <v>2001</v>
      </c>
      <c r="M470" s="87" t="s">
        <v>471</v>
      </c>
      <c r="N470" s="87" t="s">
        <v>226</v>
      </c>
      <c r="O470" s="51" t="str">
        <f t="shared" si="205"/>
        <v>MSKP_DPS_SO101_D1401a_203.1_3NP KAN1_00</v>
      </c>
      <c r="P470" s="142" t="str">
        <f t="shared" si="206"/>
        <v>SO101</v>
      </c>
      <c r="Q470" s="143" t="str">
        <f t="shared" si="207"/>
        <v>D1401a</v>
      </c>
      <c r="R470" s="143" t="str">
        <f t="shared" si="163"/>
        <v>MSKP_DPS_SO101_D1401a_203.1_3NP KAN1_00</v>
      </c>
      <c r="S470" s="146" t="s">
        <v>349</v>
      </c>
      <c r="T470" s="143" t="str">
        <f t="shared" si="203"/>
        <v>MSKP DPS SO.101 D.1.4.01a 203.1 00</v>
      </c>
    </row>
    <row r="471" spans="1:20" s="145" customFormat="1" ht="22.5" x14ac:dyDescent="0.25">
      <c r="A471" s="113" t="s">
        <v>892</v>
      </c>
      <c r="B471" s="62" t="s">
        <v>122</v>
      </c>
      <c r="C471" s="62" t="s">
        <v>232</v>
      </c>
      <c r="D471" s="87" t="s">
        <v>259</v>
      </c>
      <c r="E471" s="87" t="s">
        <v>384</v>
      </c>
      <c r="F471" s="87" t="s">
        <v>157</v>
      </c>
      <c r="G471" s="87" t="s">
        <v>383</v>
      </c>
      <c r="H471" s="87" t="s">
        <v>67</v>
      </c>
      <c r="I471" s="141" t="s">
        <v>325</v>
      </c>
      <c r="J471" s="87" t="s">
        <v>251</v>
      </c>
      <c r="K471" s="87" t="s">
        <v>13</v>
      </c>
      <c r="L471" s="138" t="s">
        <v>2002</v>
      </c>
      <c r="M471" s="87" t="s">
        <v>471</v>
      </c>
      <c r="N471" s="87" t="s">
        <v>226</v>
      </c>
      <c r="O471" s="51" t="str">
        <f t="shared" si="205"/>
        <v>MSKP_DPS_SO101_D1401a_203.2_3NP KAN2_00</v>
      </c>
      <c r="P471" s="142" t="str">
        <f t="shared" si="206"/>
        <v>SO101</v>
      </c>
      <c r="Q471" s="143" t="str">
        <f t="shared" si="207"/>
        <v>D1401a</v>
      </c>
      <c r="R471" s="143" t="str">
        <f t="shared" si="163"/>
        <v>MSKP_DPS_SO101_D1401a_203.2_3NP KAN2_00</v>
      </c>
      <c r="S471" s="146" t="s">
        <v>350</v>
      </c>
      <c r="T471" s="143" t="str">
        <f t="shared" si="203"/>
        <v>MSKP DPS SO.101 D.1.4.01a 203.2 00</v>
      </c>
    </row>
    <row r="472" spans="1:20" s="145" customFormat="1" ht="22.5" x14ac:dyDescent="0.25">
      <c r="A472" s="113" t="s">
        <v>892</v>
      </c>
      <c r="B472" s="62" t="s">
        <v>122</v>
      </c>
      <c r="C472" s="62" t="s">
        <v>232</v>
      </c>
      <c r="D472" s="87" t="s">
        <v>259</v>
      </c>
      <c r="E472" s="87" t="s">
        <v>384</v>
      </c>
      <c r="F472" s="87" t="s">
        <v>157</v>
      </c>
      <c r="G472" s="87" t="s">
        <v>383</v>
      </c>
      <c r="H472" s="87" t="s">
        <v>67</v>
      </c>
      <c r="I472" s="141" t="s">
        <v>325</v>
      </c>
      <c r="J472" s="87" t="s">
        <v>2003</v>
      </c>
      <c r="K472" s="87" t="s">
        <v>13</v>
      </c>
      <c r="L472" s="138" t="s">
        <v>2004</v>
      </c>
      <c r="M472" s="87" t="s">
        <v>471</v>
      </c>
      <c r="N472" s="87" t="s">
        <v>226</v>
      </c>
      <c r="O472" s="51" t="str">
        <f t="shared" si="205"/>
        <v>MSKP_DPS_SO101_D1401a_203.3_3NP KAN3_00</v>
      </c>
      <c r="P472" s="142" t="str">
        <f t="shared" si="206"/>
        <v>SO101</v>
      </c>
      <c r="Q472" s="143" t="str">
        <f t="shared" si="207"/>
        <v>D1401a</v>
      </c>
      <c r="R472" s="143" t="str">
        <f t="shared" si="163"/>
        <v>MSKP_DPS_SO101_D1401a_203.3_3NP KAN3_00</v>
      </c>
      <c r="S472" s="146" t="s">
        <v>2005</v>
      </c>
      <c r="T472" s="143" t="str">
        <f t="shared" si="203"/>
        <v>MSKP DPS SO.101 D.1.4.01a 203.3 00</v>
      </c>
    </row>
    <row r="473" spans="1:20" s="145" customFormat="1" ht="22.5" x14ac:dyDescent="0.25">
      <c r="A473" s="113" t="s">
        <v>892</v>
      </c>
      <c r="B473" s="62" t="s">
        <v>122</v>
      </c>
      <c r="C473" s="62" t="s">
        <v>232</v>
      </c>
      <c r="D473" s="87" t="s">
        <v>259</v>
      </c>
      <c r="E473" s="87" t="s">
        <v>384</v>
      </c>
      <c r="F473" s="87" t="s">
        <v>157</v>
      </c>
      <c r="G473" s="87" t="s">
        <v>383</v>
      </c>
      <c r="H473" s="87" t="s">
        <v>67</v>
      </c>
      <c r="I473" s="141" t="s">
        <v>325</v>
      </c>
      <c r="J473" s="87" t="s">
        <v>2006</v>
      </c>
      <c r="K473" s="87" t="s">
        <v>13</v>
      </c>
      <c r="L473" s="138" t="s">
        <v>2007</v>
      </c>
      <c r="M473" s="87" t="s">
        <v>471</v>
      </c>
      <c r="N473" s="87" t="s">
        <v>226</v>
      </c>
      <c r="O473" s="51" t="str">
        <f t="shared" si="205"/>
        <v>MSKP_DPS_SO101_D1401a_203.4_3NP KAN4_00</v>
      </c>
      <c r="P473" s="142" t="str">
        <f t="shared" si="206"/>
        <v>SO101</v>
      </c>
      <c r="Q473" s="143" t="str">
        <f t="shared" si="207"/>
        <v>D1401a</v>
      </c>
      <c r="R473" s="143" t="str">
        <f t="shared" si="163"/>
        <v>MSKP_DPS_SO101_D1401a_203.4_3NP KAN4_00</v>
      </c>
      <c r="S473" s="146" t="s">
        <v>2008</v>
      </c>
      <c r="T473" s="143" t="str">
        <f t="shared" si="203"/>
        <v>MSKP DPS SO.101 D.1.4.01a 203.4 00</v>
      </c>
    </row>
    <row r="474" spans="1:20" s="145" customFormat="1" ht="22.5" x14ac:dyDescent="0.25">
      <c r="A474" s="113" t="s">
        <v>892</v>
      </c>
      <c r="B474" s="62" t="s">
        <v>122</v>
      </c>
      <c r="C474" s="62" t="s">
        <v>232</v>
      </c>
      <c r="D474" s="87" t="s">
        <v>259</v>
      </c>
      <c r="E474" s="87" t="s">
        <v>384</v>
      </c>
      <c r="F474" s="87" t="s">
        <v>157</v>
      </c>
      <c r="G474" s="87" t="s">
        <v>383</v>
      </c>
      <c r="H474" s="87" t="s">
        <v>67</v>
      </c>
      <c r="I474" s="141" t="s">
        <v>325</v>
      </c>
      <c r="J474" s="87" t="s">
        <v>2009</v>
      </c>
      <c r="K474" s="87" t="s">
        <v>13</v>
      </c>
      <c r="L474" s="138" t="s">
        <v>2010</v>
      </c>
      <c r="M474" s="87" t="s">
        <v>471</v>
      </c>
      <c r="N474" s="87" t="s">
        <v>226</v>
      </c>
      <c r="O474" s="51" t="str">
        <f t="shared" si="205"/>
        <v>MSKP_DPS_SO101_D1401a_203.5_3NP KAN5_00</v>
      </c>
      <c r="P474" s="142" t="str">
        <f t="shared" si="206"/>
        <v>SO101</v>
      </c>
      <c r="Q474" s="143" t="str">
        <f t="shared" si="207"/>
        <v>D1401a</v>
      </c>
      <c r="R474" s="143" t="str">
        <f t="shared" si="163"/>
        <v>MSKP_DPS_SO101_D1401a_203.5_3NP KAN5_00</v>
      </c>
      <c r="S474" s="146" t="s">
        <v>2011</v>
      </c>
      <c r="T474" s="143" t="str">
        <f t="shared" si="203"/>
        <v>MSKP DPS SO.101 D.1.4.01a 203.5 00</v>
      </c>
    </row>
    <row r="475" spans="1:20" s="145" customFormat="1" ht="22.5" x14ac:dyDescent="0.25">
      <c r="A475" s="113" t="s">
        <v>892</v>
      </c>
      <c r="B475" s="62" t="s">
        <v>122</v>
      </c>
      <c r="C475" s="62" t="s">
        <v>232</v>
      </c>
      <c r="D475" s="87" t="s">
        <v>259</v>
      </c>
      <c r="E475" s="87" t="s">
        <v>384</v>
      </c>
      <c r="F475" s="87" t="s">
        <v>157</v>
      </c>
      <c r="G475" s="87" t="s">
        <v>383</v>
      </c>
      <c r="H475" s="87" t="s">
        <v>67</v>
      </c>
      <c r="I475" s="141" t="s">
        <v>325</v>
      </c>
      <c r="J475" s="87" t="s">
        <v>2012</v>
      </c>
      <c r="K475" s="87" t="s">
        <v>13</v>
      </c>
      <c r="L475" s="138" t="s">
        <v>2013</v>
      </c>
      <c r="M475" s="87" t="s">
        <v>471</v>
      </c>
      <c r="N475" s="87" t="s">
        <v>226</v>
      </c>
      <c r="O475" s="51" t="str">
        <f t="shared" si="205"/>
        <v>MSKP_DPS_SO101_D1401a_203.6_3NP KAN6_00</v>
      </c>
      <c r="P475" s="142" t="str">
        <f t="shared" si="206"/>
        <v>SO101</v>
      </c>
      <c r="Q475" s="143" t="str">
        <f t="shared" si="207"/>
        <v>D1401a</v>
      </c>
      <c r="R475" s="143" t="str">
        <f t="shared" si="163"/>
        <v>MSKP_DPS_SO101_D1401a_203.6_3NP KAN6_00</v>
      </c>
      <c r="S475" s="146" t="s">
        <v>2014</v>
      </c>
      <c r="T475" s="143" t="str">
        <f t="shared" si="203"/>
        <v>MSKP DPS SO.101 D.1.4.01a 203.6 00</v>
      </c>
    </row>
    <row r="476" spans="1:20" s="145" customFormat="1" ht="22.5" x14ac:dyDescent="0.25">
      <c r="A476" s="113" t="s">
        <v>892</v>
      </c>
      <c r="B476" s="62" t="s">
        <v>122</v>
      </c>
      <c r="C476" s="62" t="s">
        <v>232</v>
      </c>
      <c r="D476" s="87" t="s">
        <v>259</v>
      </c>
      <c r="E476" s="87" t="s">
        <v>384</v>
      </c>
      <c r="F476" s="87" t="s">
        <v>157</v>
      </c>
      <c r="G476" s="87" t="s">
        <v>383</v>
      </c>
      <c r="H476" s="87" t="s">
        <v>67</v>
      </c>
      <c r="I476" s="141" t="s">
        <v>325</v>
      </c>
      <c r="J476" s="87" t="s">
        <v>102</v>
      </c>
      <c r="K476" s="87" t="s">
        <v>13</v>
      </c>
      <c r="L476" s="138" t="s">
        <v>2015</v>
      </c>
      <c r="M476" s="87" t="s">
        <v>471</v>
      </c>
      <c r="N476" s="87" t="s">
        <v>110</v>
      </c>
      <c r="O476" s="51" t="str">
        <f t="shared" si="205"/>
        <v>MSKP_DPS_SO101_D1401a_204_4NP KAN_00</v>
      </c>
      <c r="P476" s="142" t="str">
        <f t="shared" si="206"/>
        <v>SO101</v>
      </c>
      <c r="Q476" s="143" t="str">
        <f t="shared" si="207"/>
        <v>D1401a</v>
      </c>
      <c r="R476" s="143" t="str">
        <f t="shared" si="163"/>
        <v>MSKP_DPS_SO101_D1401a_204_4NP KAN_00</v>
      </c>
      <c r="S476" s="146" t="s">
        <v>2016</v>
      </c>
      <c r="T476" s="143" t="str">
        <f t="shared" si="203"/>
        <v>MSKP DPS SO.101 D.1.4.01a 204 00</v>
      </c>
    </row>
    <row r="477" spans="1:20" s="145" customFormat="1" ht="22.5" x14ac:dyDescent="0.25">
      <c r="A477" s="113" t="s">
        <v>892</v>
      </c>
      <c r="B477" s="62" t="s">
        <v>122</v>
      </c>
      <c r="C477" s="62" t="s">
        <v>232</v>
      </c>
      <c r="D477" s="87" t="s">
        <v>259</v>
      </c>
      <c r="E477" s="87" t="s">
        <v>384</v>
      </c>
      <c r="F477" s="87" t="s">
        <v>157</v>
      </c>
      <c r="G477" s="87" t="s">
        <v>383</v>
      </c>
      <c r="H477" s="87" t="s">
        <v>67</v>
      </c>
      <c r="I477" s="141" t="s">
        <v>325</v>
      </c>
      <c r="J477" s="87" t="s">
        <v>252</v>
      </c>
      <c r="K477" s="87" t="s">
        <v>13</v>
      </c>
      <c r="L477" s="138" t="s">
        <v>2017</v>
      </c>
      <c r="M477" s="87" t="s">
        <v>471</v>
      </c>
      <c r="N477" s="87" t="s">
        <v>226</v>
      </c>
      <c r="O477" s="51" t="str">
        <f t="shared" si="205"/>
        <v>MSKP_DPS_SO101_D1401a_204.1_4NP KAN1_00</v>
      </c>
      <c r="P477" s="142" t="str">
        <f t="shared" si="206"/>
        <v>SO101</v>
      </c>
      <c r="Q477" s="143" t="str">
        <f t="shared" si="207"/>
        <v>D1401a</v>
      </c>
      <c r="R477" s="143" t="str">
        <f t="shared" si="163"/>
        <v>MSKP_DPS_SO101_D1401a_204.1_4NP KAN1_00</v>
      </c>
      <c r="S477" s="146" t="s">
        <v>351</v>
      </c>
      <c r="T477" s="143" t="str">
        <f t="shared" si="203"/>
        <v>MSKP DPS SO.101 D.1.4.01a 204.1 00</v>
      </c>
    </row>
    <row r="478" spans="1:20" s="145" customFormat="1" ht="22.5" x14ac:dyDescent="0.25">
      <c r="A478" s="113" t="s">
        <v>892</v>
      </c>
      <c r="B478" s="62" t="s">
        <v>122</v>
      </c>
      <c r="C478" s="62" t="s">
        <v>232</v>
      </c>
      <c r="D478" s="87" t="s">
        <v>259</v>
      </c>
      <c r="E478" s="87" t="s">
        <v>384</v>
      </c>
      <c r="F478" s="87" t="s">
        <v>157</v>
      </c>
      <c r="G478" s="87" t="s">
        <v>383</v>
      </c>
      <c r="H478" s="87" t="s">
        <v>67</v>
      </c>
      <c r="I478" s="141" t="s">
        <v>325</v>
      </c>
      <c r="J478" s="87" t="s">
        <v>253</v>
      </c>
      <c r="K478" s="87" t="s">
        <v>13</v>
      </c>
      <c r="L478" s="138" t="s">
        <v>2018</v>
      </c>
      <c r="M478" s="87" t="s">
        <v>471</v>
      </c>
      <c r="N478" s="87" t="s">
        <v>226</v>
      </c>
      <c r="O478" s="51" t="str">
        <f t="shared" si="205"/>
        <v>MSKP_DPS_SO101_D1401a_204.2_4NP KAN2_00</v>
      </c>
      <c r="P478" s="142" t="str">
        <f t="shared" si="206"/>
        <v>SO101</v>
      </c>
      <c r="Q478" s="143" t="str">
        <f t="shared" si="207"/>
        <v>D1401a</v>
      </c>
      <c r="R478" s="143" t="str">
        <f t="shared" si="163"/>
        <v>MSKP_DPS_SO101_D1401a_204.2_4NP KAN2_00</v>
      </c>
      <c r="S478" s="146" t="s">
        <v>352</v>
      </c>
      <c r="T478" s="143" t="str">
        <f t="shared" si="203"/>
        <v>MSKP DPS SO.101 D.1.4.01a 204.2 00</v>
      </c>
    </row>
    <row r="479" spans="1:20" s="145" customFormat="1" ht="22.5" x14ac:dyDescent="0.25">
      <c r="A479" s="113" t="s">
        <v>892</v>
      </c>
      <c r="B479" s="62" t="s">
        <v>122</v>
      </c>
      <c r="C479" s="62" t="s">
        <v>232</v>
      </c>
      <c r="D479" s="87" t="s">
        <v>259</v>
      </c>
      <c r="E479" s="87" t="s">
        <v>384</v>
      </c>
      <c r="F479" s="87" t="s">
        <v>157</v>
      </c>
      <c r="G479" s="87" t="s">
        <v>383</v>
      </c>
      <c r="H479" s="87" t="s">
        <v>67</v>
      </c>
      <c r="I479" s="141" t="s">
        <v>325</v>
      </c>
      <c r="J479" s="87" t="s">
        <v>2019</v>
      </c>
      <c r="K479" s="87" t="s">
        <v>13</v>
      </c>
      <c r="L479" s="138" t="s">
        <v>2020</v>
      </c>
      <c r="M479" s="87" t="s">
        <v>471</v>
      </c>
      <c r="N479" s="87" t="s">
        <v>226</v>
      </c>
      <c r="O479" s="51" t="str">
        <f t="shared" si="205"/>
        <v>MSKP_DPS_SO101_D1401a_204.3_4NP KAN3_00</v>
      </c>
      <c r="P479" s="142" t="str">
        <f t="shared" si="206"/>
        <v>SO101</v>
      </c>
      <c r="Q479" s="143" t="str">
        <f t="shared" si="207"/>
        <v>D1401a</v>
      </c>
      <c r="R479" s="143" t="str">
        <f t="shared" si="163"/>
        <v>MSKP_DPS_SO101_D1401a_204.3_4NP KAN3_00</v>
      </c>
      <c r="S479" s="146" t="s">
        <v>2021</v>
      </c>
      <c r="T479" s="143" t="str">
        <f t="shared" si="203"/>
        <v>MSKP DPS SO.101 D.1.4.01a 204.3 00</v>
      </c>
    </row>
    <row r="480" spans="1:20" s="145" customFormat="1" ht="22.5" x14ac:dyDescent="0.25">
      <c r="A480" s="113" t="s">
        <v>892</v>
      </c>
      <c r="B480" s="62" t="s">
        <v>122</v>
      </c>
      <c r="C480" s="62" t="s">
        <v>232</v>
      </c>
      <c r="D480" s="87" t="s">
        <v>259</v>
      </c>
      <c r="E480" s="87" t="s">
        <v>384</v>
      </c>
      <c r="F480" s="87" t="s">
        <v>157</v>
      </c>
      <c r="G480" s="87" t="s">
        <v>383</v>
      </c>
      <c r="H480" s="87" t="s">
        <v>67</v>
      </c>
      <c r="I480" s="141" t="s">
        <v>325</v>
      </c>
      <c r="J480" s="87" t="s">
        <v>2022</v>
      </c>
      <c r="K480" s="87" t="s">
        <v>13</v>
      </c>
      <c r="L480" s="138" t="s">
        <v>2023</v>
      </c>
      <c r="M480" s="87" t="s">
        <v>471</v>
      </c>
      <c r="N480" s="87" t="s">
        <v>226</v>
      </c>
      <c r="O480" s="51" t="str">
        <f t="shared" si="205"/>
        <v>MSKP_DPS_SO101_D1401a_204.4_4NP KAN4_00</v>
      </c>
      <c r="P480" s="142" t="str">
        <f t="shared" si="206"/>
        <v>SO101</v>
      </c>
      <c r="Q480" s="143" t="str">
        <f t="shared" si="207"/>
        <v>D1401a</v>
      </c>
      <c r="R480" s="143" t="str">
        <f t="shared" si="163"/>
        <v>MSKP_DPS_SO101_D1401a_204.4_4NP KAN4_00</v>
      </c>
      <c r="S480" s="146" t="s">
        <v>2024</v>
      </c>
      <c r="T480" s="143" t="str">
        <f t="shared" si="203"/>
        <v>MSKP DPS SO.101 D.1.4.01a 204.4 00</v>
      </c>
    </row>
    <row r="481" spans="1:20" s="145" customFormat="1" ht="22.5" x14ac:dyDescent="0.25">
      <c r="A481" s="113" t="s">
        <v>892</v>
      </c>
      <c r="B481" s="62" t="s">
        <v>122</v>
      </c>
      <c r="C481" s="62" t="s">
        <v>232</v>
      </c>
      <c r="D481" s="87" t="s">
        <v>259</v>
      </c>
      <c r="E481" s="87" t="s">
        <v>384</v>
      </c>
      <c r="F481" s="87" t="s">
        <v>157</v>
      </c>
      <c r="G481" s="87" t="s">
        <v>383</v>
      </c>
      <c r="H481" s="87" t="s">
        <v>67</v>
      </c>
      <c r="I481" s="141" t="s">
        <v>325</v>
      </c>
      <c r="J481" s="87" t="s">
        <v>2025</v>
      </c>
      <c r="K481" s="87" t="s">
        <v>13</v>
      </c>
      <c r="L481" s="138" t="s">
        <v>2026</v>
      </c>
      <c r="M481" s="87" t="s">
        <v>471</v>
      </c>
      <c r="N481" s="87" t="s">
        <v>226</v>
      </c>
      <c r="O481" s="51" t="str">
        <f t="shared" si="205"/>
        <v>MSKP_DPS_SO101_D1401a_204.5_4NP KAN5_00</v>
      </c>
      <c r="P481" s="142" t="str">
        <f t="shared" si="206"/>
        <v>SO101</v>
      </c>
      <c r="Q481" s="143" t="str">
        <f t="shared" si="207"/>
        <v>D1401a</v>
      </c>
      <c r="R481" s="143" t="str">
        <f t="shared" si="163"/>
        <v>MSKP_DPS_SO101_D1401a_204.5_4NP KAN5_00</v>
      </c>
      <c r="S481" s="146" t="s">
        <v>2027</v>
      </c>
      <c r="T481" s="143" t="str">
        <f t="shared" si="203"/>
        <v>MSKP DPS SO.101 D.1.4.01a 204.5 00</v>
      </c>
    </row>
    <row r="482" spans="1:20" s="145" customFormat="1" ht="22.5" x14ac:dyDescent="0.25">
      <c r="A482" s="113" t="s">
        <v>892</v>
      </c>
      <c r="B482" s="62" t="s">
        <v>122</v>
      </c>
      <c r="C482" s="62" t="s">
        <v>232</v>
      </c>
      <c r="D482" s="87" t="s">
        <v>259</v>
      </c>
      <c r="E482" s="87" t="s">
        <v>384</v>
      </c>
      <c r="F482" s="87" t="s">
        <v>157</v>
      </c>
      <c r="G482" s="87" t="s">
        <v>383</v>
      </c>
      <c r="H482" s="87" t="s">
        <v>67</v>
      </c>
      <c r="I482" s="141" t="s">
        <v>325</v>
      </c>
      <c r="J482" s="87" t="s">
        <v>2028</v>
      </c>
      <c r="K482" s="87" t="s">
        <v>13</v>
      </c>
      <c r="L482" s="138" t="s">
        <v>2029</v>
      </c>
      <c r="M482" s="87" t="s">
        <v>471</v>
      </c>
      <c r="N482" s="87" t="s">
        <v>226</v>
      </c>
      <c r="O482" s="51" t="str">
        <f t="shared" si="205"/>
        <v>MSKP_DPS_SO101_D1401a_204.6_4NP KAN6_00</v>
      </c>
      <c r="P482" s="142" t="str">
        <f t="shared" si="206"/>
        <v>SO101</v>
      </c>
      <c r="Q482" s="143" t="str">
        <f t="shared" si="207"/>
        <v>D1401a</v>
      </c>
      <c r="R482" s="143" t="str">
        <f t="shared" si="163"/>
        <v>MSKP_DPS_SO101_D1401a_204.6_4NP KAN6_00</v>
      </c>
      <c r="S482" s="146" t="s">
        <v>2030</v>
      </c>
      <c r="T482" s="143" t="str">
        <f t="shared" si="203"/>
        <v>MSKP DPS SO.101 D.1.4.01a 204.6 00</v>
      </c>
    </row>
    <row r="483" spans="1:20" s="145" customFormat="1" ht="22.5" x14ac:dyDescent="0.25">
      <c r="A483" s="113" t="s">
        <v>892</v>
      </c>
      <c r="B483" s="62" t="s">
        <v>122</v>
      </c>
      <c r="C483" s="62" t="s">
        <v>232</v>
      </c>
      <c r="D483" s="87" t="s">
        <v>259</v>
      </c>
      <c r="E483" s="87" t="s">
        <v>384</v>
      </c>
      <c r="F483" s="87" t="s">
        <v>157</v>
      </c>
      <c r="G483" s="87" t="s">
        <v>383</v>
      </c>
      <c r="H483" s="87" t="s">
        <v>67</v>
      </c>
      <c r="I483" s="141" t="s">
        <v>325</v>
      </c>
      <c r="J483" s="87" t="s">
        <v>103</v>
      </c>
      <c r="K483" s="87" t="s">
        <v>13</v>
      </c>
      <c r="L483" s="138" t="s">
        <v>2031</v>
      </c>
      <c r="M483" s="87" t="s">
        <v>471</v>
      </c>
      <c r="N483" s="87" t="s">
        <v>110</v>
      </c>
      <c r="O483" s="51" t="str">
        <f t="shared" si="205"/>
        <v>MSKP_DPS_SO101_D1401a_205_5NP KAN_00</v>
      </c>
      <c r="P483" s="142" t="str">
        <f t="shared" si="206"/>
        <v>SO101</v>
      </c>
      <c r="Q483" s="143" t="str">
        <f t="shared" si="207"/>
        <v>D1401a</v>
      </c>
      <c r="R483" s="143" t="str">
        <f t="shared" si="163"/>
        <v>MSKP_DPS_SO101_D1401a_205_5NP KAN_00</v>
      </c>
      <c r="S483" s="146" t="s">
        <v>2032</v>
      </c>
      <c r="T483" s="143" t="str">
        <f t="shared" si="203"/>
        <v>MSKP DPS SO.101 D.1.4.01a 205 00</v>
      </c>
    </row>
    <row r="484" spans="1:20" s="145" customFormat="1" ht="22.5" x14ac:dyDescent="0.25">
      <c r="A484" s="113" t="s">
        <v>892</v>
      </c>
      <c r="B484" s="62" t="s">
        <v>122</v>
      </c>
      <c r="C484" s="62" t="s">
        <v>232</v>
      </c>
      <c r="D484" s="87" t="s">
        <v>259</v>
      </c>
      <c r="E484" s="87" t="s">
        <v>384</v>
      </c>
      <c r="F484" s="87" t="s">
        <v>157</v>
      </c>
      <c r="G484" s="87" t="s">
        <v>383</v>
      </c>
      <c r="H484" s="87" t="s">
        <v>67</v>
      </c>
      <c r="I484" s="141" t="s">
        <v>325</v>
      </c>
      <c r="J484" s="87" t="s">
        <v>254</v>
      </c>
      <c r="K484" s="87" t="s">
        <v>13</v>
      </c>
      <c r="L484" s="138" t="s">
        <v>2033</v>
      </c>
      <c r="M484" s="87" t="s">
        <v>471</v>
      </c>
      <c r="N484" s="87" t="s">
        <v>226</v>
      </c>
      <c r="O484" s="51" t="str">
        <f t="shared" si="205"/>
        <v>MSKP_DPS_SO101_D1401a_205.1_5NP KAN1_00</v>
      </c>
      <c r="P484" s="142" t="str">
        <f t="shared" si="206"/>
        <v>SO101</v>
      </c>
      <c r="Q484" s="143" t="str">
        <f t="shared" si="207"/>
        <v>D1401a</v>
      </c>
      <c r="R484" s="143" t="str">
        <f t="shared" si="163"/>
        <v>MSKP_DPS_SO101_D1401a_205.1_5NP KAN1_00</v>
      </c>
      <c r="S484" s="146" t="s">
        <v>353</v>
      </c>
      <c r="T484" s="143" t="str">
        <f t="shared" si="203"/>
        <v>MSKP DPS SO.101 D.1.4.01a 205.1 00</v>
      </c>
    </row>
    <row r="485" spans="1:20" s="145" customFormat="1" ht="22.5" x14ac:dyDescent="0.25">
      <c r="A485" s="113" t="s">
        <v>892</v>
      </c>
      <c r="B485" s="62" t="s">
        <v>122</v>
      </c>
      <c r="C485" s="62" t="s">
        <v>232</v>
      </c>
      <c r="D485" s="87" t="s">
        <v>259</v>
      </c>
      <c r="E485" s="87" t="s">
        <v>384</v>
      </c>
      <c r="F485" s="87" t="s">
        <v>157</v>
      </c>
      <c r="G485" s="87" t="s">
        <v>383</v>
      </c>
      <c r="H485" s="87" t="s">
        <v>67</v>
      </c>
      <c r="I485" s="141" t="s">
        <v>325</v>
      </c>
      <c r="J485" s="87" t="s">
        <v>255</v>
      </c>
      <c r="K485" s="87" t="s">
        <v>13</v>
      </c>
      <c r="L485" s="138" t="s">
        <v>2034</v>
      </c>
      <c r="M485" s="87" t="s">
        <v>471</v>
      </c>
      <c r="N485" s="87" t="s">
        <v>226</v>
      </c>
      <c r="O485" s="51" t="str">
        <f t="shared" si="205"/>
        <v>MSKP_DPS_SO101_D1401a_205.2_5NP KAN2_00</v>
      </c>
      <c r="P485" s="142" t="str">
        <f t="shared" si="206"/>
        <v>SO101</v>
      </c>
      <c r="Q485" s="143" t="str">
        <f t="shared" si="207"/>
        <v>D1401a</v>
      </c>
      <c r="R485" s="143" t="str">
        <f t="shared" si="163"/>
        <v>MSKP_DPS_SO101_D1401a_205.2_5NP KAN2_00</v>
      </c>
      <c r="S485" s="146" t="s">
        <v>354</v>
      </c>
      <c r="T485" s="143" t="str">
        <f t="shared" si="203"/>
        <v>MSKP DPS SO.101 D.1.4.01a 205.2 00</v>
      </c>
    </row>
    <row r="486" spans="1:20" s="145" customFormat="1" ht="22.5" x14ac:dyDescent="0.25">
      <c r="A486" s="113" t="s">
        <v>892</v>
      </c>
      <c r="B486" s="62" t="s">
        <v>122</v>
      </c>
      <c r="C486" s="62" t="s">
        <v>232</v>
      </c>
      <c r="D486" s="87" t="s">
        <v>259</v>
      </c>
      <c r="E486" s="87" t="s">
        <v>384</v>
      </c>
      <c r="F486" s="87" t="s">
        <v>157</v>
      </c>
      <c r="G486" s="87" t="s">
        <v>383</v>
      </c>
      <c r="H486" s="87" t="s">
        <v>67</v>
      </c>
      <c r="I486" s="141" t="s">
        <v>325</v>
      </c>
      <c r="J486" s="87" t="s">
        <v>2035</v>
      </c>
      <c r="K486" s="87" t="s">
        <v>13</v>
      </c>
      <c r="L486" s="138" t="s">
        <v>2036</v>
      </c>
      <c r="M486" s="87" t="s">
        <v>471</v>
      </c>
      <c r="N486" s="87" t="s">
        <v>226</v>
      </c>
      <c r="O486" s="51" t="str">
        <f t="shared" si="205"/>
        <v>MSKP_DPS_SO101_D1401a_205.3_5NP KAN3_00</v>
      </c>
      <c r="P486" s="142" t="str">
        <f t="shared" si="206"/>
        <v>SO101</v>
      </c>
      <c r="Q486" s="143" t="str">
        <f t="shared" si="207"/>
        <v>D1401a</v>
      </c>
      <c r="R486" s="143" t="str">
        <f t="shared" si="163"/>
        <v>MSKP_DPS_SO101_D1401a_205.3_5NP KAN3_00</v>
      </c>
      <c r="S486" s="146" t="s">
        <v>2037</v>
      </c>
      <c r="T486" s="143" t="str">
        <f t="shared" si="203"/>
        <v>MSKP DPS SO.101 D.1.4.01a 205.3 00</v>
      </c>
    </row>
    <row r="487" spans="1:20" s="145" customFormat="1" ht="22.5" x14ac:dyDescent="0.25">
      <c r="A487" s="113" t="s">
        <v>892</v>
      </c>
      <c r="B487" s="62" t="s">
        <v>122</v>
      </c>
      <c r="C487" s="62" t="s">
        <v>232</v>
      </c>
      <c r="D487" s="87" t="s">
        <v>259</v>
      </c>
      <c r="E487" s="87" t="s">
        <v>384</v>
      </c>
      <c r="F487" s="87" t="s">
        <v>157</v>
      </c>
      <c r="G487" s="87" t="s">
        <v>383</v>
      </c>
      <c r="H487" s="87" t="s">
        <v>67</v>
      </c>
      <c r="I487" s="141" t="s">
        <v>325</v>
      </c>
      <c r="J487" s="87" t="s">
        <v>2038</v>
      </c>
      <c r="K487" s="87" t="s">
        <v>13</v>
      </c>
      <c r="L487" s="138" t="s">
        <v>2039</v>
      </c>
      <c r="M487" s="87" t="s">
        <v>471</v>
      </c>
      <c r="N487" s="87" t="s">
        <v>226</v>
      </c>
      <c r="O487" s="51" t="str">
        <f t="shared" si="205"/>
        <v>MSKP_DPS_SO101_D1401a_205.4_5NP KAN4_00</v>
      </c>
      <c r="P487" s="142" t="str">
        <f t="shared" si="206"/>
        <v>SO101</v>
      </c>
      <c r="Q487" s="143" t="str">
        <f t="shared" si="207"/>
        <v>D1401a</v>
      </c>
      <c r="R487" s="143" t="str">
        <f t="shared" si="163"/>
        <v>MSKP_DPS_SO101_D1401a_205.4_5NP KAN4_00</v>
      </c>
      <c r="S487" s="146" t="s">
        <v>2040</v>
      </c>
      <c r="T487" s="143" t="str">
        <f t="shared" si="203"/>
        <v>MSKP DPS SO.101 D.1.4.01a 205.4 00</v>
      </c>
    </row>
    <row r="488" spans="1:20" s="145" customFormat="1" ht="22.5" x14ac:dyDescent="0.25">
      <c r="A488" s="113" t="s">
        <v>892</v>
      </c>
      <c r="B488" s="62" t="s">
        <v>122</v>
      </c>
      <c r="C488" s="62" t="s">
        <v>232</v>
      </c>
      <c r="D488" s="87" t="s">
        <v>259</v>
      </c>
      <c r="E488" s="87" t="s">
        <v>384</v>
      </c>
      <c r="F488" s="87" t="s">
        <v>157</v>
      </c>
      <c r="G488" s="87" t="s">
        <v>383</v>
      </c>
      <c r="H488" s="87" t="s">
        <v>67</v>
      </c>
      <c r="I488" s="141" t="s">
        <v>325</v>
      </c>
      <c r="J488" s="87" t="s">
        <v>2041</v>
      </c>
      <c r="K488" s="87" t="s">
        <v>13</v>
      </c>
      <c r="L488" s="138" t="s">
        <v>2042</v>
      </c>
      <c r="M488" s="87" t="s">
        <v>471</v>
      </c>
      <c r="N488" s="87" t="s">
        <v>226</v>
      </c>
      <c r="O488" s="51" t="str">
        <f t="shared" si="205"/>
        <v>MSKP_DPS_SO101_D1401a_205.5_5NP KAN5_00</v>
      </c>
      <c r="P488" s="142" t="str">
        <f t="shared" si="206"/>
        <v>SO101</v>
      </c>
      <c r="Q488" s="143" t="str">
        <f t="shared" si="207"/>
        <v>D1401a</v>
      </c>
      <c r="R488" s="143" t="str">
        <f t="shared" si="163"/>
        <v>MSKP_DPS_SO101_D1401a_205.5_5NP KAN5_00</v>
      </c>
      <c r="S488" s="146" t="s">
        <v>2043</v>
      </c>
      <c r="T488" s="143" t="str">
        <f t="shared" si="203"/>
        <v>MSKP DPS SO.101 D.1.4.01a 205.5 00</v>
      </c>
    </row>
    <row r="489" spans="1:20" s="145" customFormat="1" ht="22.5" x14ac:dyDescent="0.25">
      <c r="A489" s="113" t="s">
        <v>892</v>
      </c>
      <c r="B489" s="62" t="s">
        <v>122</v>
      </c>
      <c r="C489" s="62" t="s">
        <v>232</v>
      </c>
      <c r="D489" s="87" t="s">
        <v>259</v>
      </c>
      <c r="E489" s="87" t="s">
        <v>384</v>
      </c>
      <c r="F489" s="87" t="s">
        <v>157</v>
      </c>
      <c r="G489" s="87" t="s">
        <v>383</v>
      </c>
      <c r="H489" s="87" t="s">
        <v>67</v>
      </c>
      <c r="I489" s="141" t="s">
        <v>325</v>
      </c>
      <c r="J489" s="87" t="s">
        <v>2044</v>
      </c>
      <c r="K489" s="87" t="s">
        <v>13</v>
      </c>
      <c r="L489" s="138" t="s">
        <v>2045</v>
      </c>
      <c r="M489" s="87" t="s">
        <v>471</v>
      </c>
      <c r="N489" s="87" t="s">
        <v>226</v>
      </c>
      <c r="O489" s="51" t="str">
        <f t="shared" si="205"/>
        <v>MSKP_DPS_SO101_D1401a_205.6_5NP KAN6_00</v>
      </c>
      <c r="P489" s="142" t="str">
        <f t="shared" si="206"/>
        <v>SO101</v>
      </c>
      <c r="Q489" s="143" t="str">
        <f t="shared" si="207"/>
        <v>D1401a</v>
      </c>
      <c r="R489" s="143" t="str">
        <f t="shared" si="163"/>
        <v>MSKP_DPS_SO101_D1401a_205.6_5NP KAN6_00</v>
      </c>
      <c r="S489" s="146" t="s">
        <v>2046</v>
      </c>
      <c r="T489" s="143" t="str">
        <f t="shared" si="203"/>
        <v>MSKP DPS SO.101 D.1.4.01a 205.6 00</v>
      </c>
    </row>
    <row r="490" spans="1:20" s="145" customFormat="1" ht="22.5" x14ac:dyDescent="0.25">
      <c r="A490" s="113" t="s">
        <v>892</v>
      </c>
      <c r="B490" s="62" t="s">
        <v>122</v>
      </c>
      <c r="C490" s="62" t="s">
        <v>232</v>
      </c>
      <c r="D490" s="87" t="s">
        <v>259</v>
      </c>
      <c r="E490" s="87" t="s">
        <v>384</v>
      </c>
      <c r="F490" s="87" t="s">
        <v>157</v>
      </c>
      <c r="G490" s="87" t="s">
        <v>383</v>
      </c>
      <c r="H490" s="87" t="s">
        <v>67</v>
      </c>
      <c r="I490" s="141" t="s">
        <v>325</v>
      </c>
      <c r="J490" s="87" t="s">
        <v>113</v>
      </c>
      <c r="K490" s="87" t="s">
        <v>13</v>
      </c>
      <c r="L490" s="138" t="s">
        <v>2047</v>
      </c>
      <c r="M490" s="87" t="s">
        <v>471</v>
      </c>
      <c r="N490" s="87" t="s">
        <v>110</v>
      </c>
      <c r="O490" s="51" t="str">
        <f t="shared" si="205"/>
        <v>MSKP_DPS_SO101_D1401a_206_6NP KAN_00</v>
      </c>
      <c r="P490" s="142" t="str">
        <f t="shared" si="206"/>
        <v>SO101</v>
      </c>
      <c r="Q490" s="143" t="str">
        <f t="shared" si="207"/>
        <v>D1401a</v>
      </c>
      <c r="R490" s="143" t="str">
        <f t="shared" si="163"/>
        <v>MSKP_DPS_SO101_D1401a_206_6NP KAN_00</v>
      </c>
      <c r="S490" s="146" t="s">
        <v>2048</v>
      </c>
      <c r="T490" s="143" t="str">
        <f t="shared" si="203"/>
        <v>MSKP DPS SO.101 D.1.4.01a 206 00</v>
      </c>
    </row>
    <row r="491" spans="1:20" s="145" customFormat="1" ht="22.5" x14ac:dyDescent="0.25">
      <c r="A491" s="113" t="s">
        <v>892</v>
      </c>
      <c r="B491" s="62" t="s">
        <v>122</v>
      </c>
      <c r="C491" s="62" t="s">
        <v>232</v>
      </c>
      <c r="D491" s="87" t="s">
        <v>259</v>
      </c>
      <c r="E491" s="87" t="s">
        <v>384</v>
      </c>
      <c r="F491" s="87" t="s">
        <v>157</v>
      </c>
      <c r="G491" s="87" t="s">
        <v>383</v>
      </c>
      <c r="H491" s="87" t="s">
        <v>67</v>
      </c>
      <c r="I491" s="141" t="s">
        <v>325</v>
      </c>
      <c r="J491" s="87" t="s">
        <v>256</v>
      </c>
      <c r="K491" s="87" t="s">
        <v>13</v>
      </c>
      <c r="L491" s="138" t="s">
        <v>2049</v>
      </c>
      <c r="M491" s="87" t="s">
        <v>471</v>
      </c>
      <c r="N491" s="87" t="s">
        <v>226</v>
      </c>
      <c r="O491" s="51" t="str">
        <f t="shared" si="205"/>
        <v>MSKP_DPS_SO101_D1401a_206.1_6NP KAN1_00</v>
      </c>
      <c r="P491" s="142" t="str">
        <f t="shared" si="206"/>
        <v>SO101</v>
      </c>
      <c r="Q491" s="143" t="str">
        <f t="shared" si="207"/>
        <v>D1401a</v>
      </c>
      <c r="R491" s="143" t="str">
        <f t="shared" si="163"/>
        <v>MSKP_DPS_SO101_D1401a_206.1_6NP KAN1_00</v>
      </c>
      <c r="S491" s="146" t="s">
        <v>355</v>
      </c>
      <c r="T491" s="143" t="str">
        <f t="shared" si="203"/>
        <v>MSKP DPS SO.101 D.1.4.01a 206.1 00</v>
      </c>
    </row>
    <row r="492" spans="1:20" s="145" customFormat="1" ht="22.5" x14ac:dyDescent="0.25">
      <c r="A492" s="113" t="s">
        <v>892</v>
      </c>
      <c r="B492" s="62" t="s">
        <v>122</v>
      </c>
      <c r="C492" s="62" t="s">
        <v>232</v>
      </c>
      <c r="D492" s="87" t="s">
        <v>259</v>
      </c>
      <c r="E492" s="87" t="s">
        <v>384</v>
      </c>
      <c r="F492" s="87" t="s">
        <v>157</v>
      </c>
      <c r="G492" s="87" t="s">
        <v>383</v>
      </c>
      <c r="H492" s="87" t="s">
        <v>67</v>
      </c>
      <c r="I492" s="141" t="s">
        <v>325</v>
      </c>
      <c r="J492" s="87" t="s">
        <v>257</v>
      </c>
      <c r="K492" s="87" t="s">
        <v>13</v>
      </c>
      <c r="L492" s="138" t="s">
        <v>2050</v>
      </c>
      <c r="M492" s="87" t="s">
        <v>471</v>
      </c>
      <c r="N492" s="87" t="s">
        <v>226</v>
      </c>
      <c r="O492" s="51" t="str">
        <f t="shared" si="205"/>
        <v>MSKP_DPS_SO101_D1401a_206.2_6NP KAN2_00</v>
      </c>
      <c r="P492" s="142" t="str">
        <f t="shared" si="206"/>
        <v>SO101</v>
      </c>
      <c r="Q492" s="143" t="str">
        <f t="shared" si="207"/>
        <v>D1401a</v>
      </c>
      <c r="R492" s="143" t="str">
        <f t="shared" si="163"/>
        <v>MSKP_DPS_SO101_D1401a_206.2_6NP KAN2_00</v>
      </c>
      <c r="S492" s="146" t="s">
        <v>356</v>
      </c>
      <c r="T492" s="143" t="str">
        <f t="shared" si="203"/>
        <v>MSKP DPS SO.101 D.1.4.01a 206.2 00</v>
      </c>
    </row>
    <row r="493" spans="1:20" s="145" customFormat="1" ht="22.5" x14ac:dyDescent="0.25">
      <c r="A493" s="113" t="s">
        <v>892</v>
      </c>
      <c r="B493" s="62" t="s">
        <v>122</v>
      </c>
      <c r="C493" s="62" t="s">
        <v>232</v>
      </c>
      <c r="D493" s="87" t="s">
        <v>259</v>
      </c>
      <c r="E493" s="87" t="s">
        <v>384</v>
      </c>
      <c r="F493" s="87" t="s">
        <v>157</v>
      </c>
      <c r="G493" s="87" t="s">
        <v>383</v>
      </c>
      <c r="H493" s="87" t="s">
        <v>67</v>
      </c>
      <c r="I493" s="141" t="s">
        <v>325</v>
      </c>
      <c r="J493" s="87" t="s">
        <v>2051</v>
      </c>
      <c r="K493" s="87" t="s">
        <v>13</v>
      </c>
      <c r="L493" s="138" t="s">
        <v>2052</v>
      </c>
      <c r="M493" s="87" t="s">
        <v>471</v>
      </c>
      <c r="N493" s="87" t="s">
        <v>226</v>
      </c>
      <c r="O493" s="51" t="str">
        <f t="shared" si="205"/>
        <v>MSKP_DPS_SO101_D1401a_206.3_6NP KAN3_00</v>
      </c>
      <c r="P493" s="142" t="str">
        <f t="shared" si="206"/>
        <v>SO101</v>
      </c>
      <c r="Q493" s="143" t="str">
        <f t="shared" si="207"/>
        <v>D1401a</v>
      </c>
      <c r="R493" s="143" t="str">
        <f t="shared" si="163"/>
        <v>MSKP_DPS_SO101_D1401a_206.3_6NP KAN3_00</v>
      </c>
      <c r="S493" s="146" t="s">
        <v>2053</v>
      </c>
      <c r="T493" s="143" t="str">
        <f t="shared" si="203"/>
        <v>MSKP DPS SO.101 D.1.4.01a 206.3 00</v>
      </c>
    </row>
    <row r="494" spans="1:20" s="145" customFormat="1" ht="22.5" x14ac:dyDescent="0.25">
      <c r="A494" s="113" t="s">
        <v>892</v>
      </c>
      <c r="B494" s="62" t="s">
        <v>122</v>
      </c>
      <c r="C494" s="62" t="s">
        <v>232</v>
      </c>
      <c r="D494" s="87" t="s">
        <v>259</v>
      </c>
      <c r="E494" s="87" t="s">
        <v>384</v>
      </c>
      <c r="F494" s="87" t="s">
        <v>157</v>
      </c>
      <c r="G494" s="87" t="s">
        <v>383</v>
      </c>
      <c r="H494" s="87" t="s">
        <v>67</v>
      </c>
      <c r="I494" s="141" t="s">
        <v>325</v>
      </c>
      <c r="J494" s="87" t="s">
        <v>2054</v>
      </c>
      <c r="K494" s="87" t="s">
        <v>13</v>
      </c>
      <c r="L494" s="138" t="s">
        <v>2055</v>
      </c>
      <c r="M494" s="87" t="s">
        <v>471</v>
      </c>
      <c r="N494" s="87" t="s">
        <v>226</v>
      </c>
      <c r="O494" s="51" t="str">
        <f t="shared" ref="O494:O501" si="216">SUBSTITUTE(R494,"-","",3)</f>
        <v>MSKP_DPS_SO101_D1401a_206.4_6NP KAN4_00</v>
      </c>
      <c r="P494" s="142" t="str">
        <f t="shared" ref="P494:P497" si="217">SUBSTITUTE(H494,".",)</f>
        <v>SO101</v>
      </c>
      <c r="Q494" s="143" t="str">
        <f t="shared" ref="Q494:Q501" si="218">SUBSTITUTE(I494,".","")</f>
        <v>D1401a</v>
      </c>
      <c r="R494" s="143" t="str">
        <f t="shared" si="163"/>
        <v>MSKP_DPS_SO101_D1401a_206.4_6NP KAN4_00</v>
      </c>
      <c r="S494" s="146" t="s">
        <v>2056</v>
      </c>
      <c r="T494" s="143" t="str">
        <f t="shared" si="203"/>
        <v>MSKP DPS SO.101 D.1.4.01a 206.4 00</v>
      </c>
    </row>
    <row r="495" spans="1:20" s="145" customFormat="1" ht="22.5" x14ac:dyDescent="0.25">
      <c r="A495" s="113" t="s">
        <v>892</v>
      </c>
      <c r="B495" s="62" t="s">
        <v>122</v>
      </c>
      <c r="C495" s="62" t="s">
        <v>232</v>
      </c>
      <c r="D495" s="87" t="s">
        <v>259</v>
      </c>
      <c r="E495" s="87" t="s">
        <v>384</v>
      </c>
      <c r="F495" s="87" t="s">
        <v>157</v>
      </c>
      <c r="G495" s="87" t="s">
        <v>383</v>
      </c>
      <c r="H495" s="87" t="s">
        <v>67</v>
      </c>
      <c r="I495" s="141" t="s">
        <v>325</v>
      </c>
      <c r="J495" s="87" t="s">
        <v>2057</v>
      </c>
      <c r="K495" s="87" t="s">
        <v>13</v>
      </c>
      <c r="L495" s="138" t="s">
        <v>2058</v>
      </c>
      <c r="M495" s="87" t="s">
        <v>471</v>
      </c>
      <c r="N495" s="87" t="s">
        <v>226</v>
      </c>
      <c r="O495" s="51" t="str">
        <f t="shared" si="216"/>
        <v>MSKP_DPS_SO101_D1401a_206.5_6NP KAN5_00</v>
      </c>
      <c r="P495" s="142" t="str">
        <f t="shared" si="217"/>
        <v>SO101</v>
      </c>
      <c r="Q495" s="143" t="str">
        <f t="shared" si="218"/>
        <v>D1401a</v>
      </c>
      <c r="R495" s="143" t="str">
        <f t="shared" si="163"/>
        <v>MSKP_DPS_SO101_D1401a_206.5_6NP KAN5_00</v>
      </c>
      <c r="S495" s="146" t="s">
        <v>2059</v>
      </c>
      <c r="T495" s="143" t="str">
        <f t="shared" si="203"/>
        <v>MSKP DPS SO.101 D.1.4.01a 206.5 00</v>
      </c>
    </row>
    <row r="496" spans="1:20" s="145" customFormat="1" ht="22.5" x14ac:dyDescent="0.25">
      <c r="A496" s="113" t="s">
        <v>892</v>
      </c>
      <c r="B496" s="62" t="s">
        <v>122</v>
      </c>
      <c r="C496" s="62" t="s">
        <v>232</v>
      </c>
      <c r="D496" s="87" t="s">
        <v>259</v>
      </c>
      <c r="E496" s="87" t="s">
        <v>384</v>
      </c>
      <c r="F496" s="87" t="s">
        <v>157</v>
      </c>
      <c r="G496" s="87" t="s">
        <v>383</v>
      </c>
      <c r="H496" s="87" t="s">
        <v>67</v>
      </c>
      <c r="I496" s="141" t="s">
        <v>325</v>
      </c>
      <c r="J496" s="87" t="s">
        <v>2060</v>
      </c>
      <c r="K496" s="87" t="s">
        <v>13</v>
      </c>
      <c r="L496" s="138" t="s">
        <v>2061</v>
      </c>
      <c r="M496" s="87" t="s">
        <v>471</v>
      </c>
      <c r="N496" s="87" t="s">
        <v>226</v>
      </c>
      <c r="O496" s="51" t="str">
        <f t="shared" si="216"/>
        <v>MSKP_DPS_SO101_D1401a_206.6_6NP KAN6_00</v>
      </c>
      <c r="P496" s="142" t="str">
        <f t="shared" si="217"/>
        <v>SO101</v>
      </c>
      <c r="Q496" s="143" t="str">
        <f t="shared" si="218"/>
        <v>D1401a</v>
      </c>
      <c r="R496" s="143" t="str">
        <f t="shared" si="163"/>
        <v>MSKP_DPS_SO101_D1401a_206.6_6NP KAN6_00</v>
      </c>
      <c r="S496" s="146" t="s">
        <v>2062</v>
      </c>
      <c r="T496" s="143" t="str">
        <f t="shared" si="203"/>
        <v>MSKP DPS SO.101 D.1.4.01a 206.6 00</v>
      </c>
    </row>
    <row r="497" spans="1:20" s="145" customFormat="1" ht="22.5" x14ac:dyDescent="0.25">
      <c r="A497" s="113" t="s">
        <v>892</v>
      </c>
      <c r="B497" s="62" t="s">
        <v>122</v>
      </c>
      <c r="C497" s="62" t="s">
        <v>232</v>
      </c>
      <c r="D497" s="87" t="s">
        <v>259</v>
      </c>
      <c r="E497" s="87" t="s">
        <v>384</v>
      </c>
      <c r="F497" s="87" t="s">
        <v>157</v>
      </c>
      <c r="G497" s="87" t="s">
        <v>383</v>
      </c>
      <c r="H497" s="87" t="s">
        <v>67</v>
      </c>
      <c r="I497" s="141" t="s">
        <v>325</v>
      </c>
      <c r="J497" s="87" t="s">
        <v>145</v>
      </c>
      <c r="K497" s="87" t="s">
        <v>13</v>
      </c>
      <c r="L497" s="138" t="s">
        <v>2063</v>
      </c>
      <c r="M497" s="87" t="s">
        <v>471</v>
      </c>
      <c r="N497" s="87" t="s">
        <v>110</v>
      </c>
      <c r="O497" s="51" t="str">
        <f t="shared" si="216"/>
        <v>MSKP_DPS_SO101_D1401a_207_STR KAN_00</v>
      </c>
      <c r="P497" s="142" t="str">
        <f t="shared" si="217"/>
        <v>SO101</v>
      </c>
      <c r="Q497" s="143" t="str">
        <f t="shared" si="218"/>
        <v>D1401a</v>
      </c>
      <c r="R497" s="143" t="str">
        <f t="shared" si="163"/>
        <v>MSKP_DPS_SO101_D1401a_207_STR KAN_00</v>
      </c>
      <c r="S497" s="146" t="s">
        <v>2064</v>
      </c>
      <c r="T497" s="143" t="str">
        <f t="shared" si="203"/>
        <v>MSKP DPS SO.101 D.1.4.01a 207 00</v>
      </c>
    </row>
    <row r="498" spans="1:20" s="145" customFormat="1" x14ac:dyDescent="0.25">
      <c r="A498" s="113" t="s">
        <v>892</v>
      </c>
      <c r="B498" s="62"/>
      <c r="C498" s="62"/>
      <c r="D498" s="87" t="s">
        <v>259</v>
      </c>
      <c r="E498" s="87" t="s">
        <v>384</v>
      </c>
      <c r="F498" s="87"/>
      <c r="G498" s="87"/>
      <c r="H498" s="87"/>
      <c r="I498" s="141"/>
      <c r="J498" s="87"/>
      <c r="K498" s="87"/>
      <c r="L498" s="103" t="s">
        <v>42</v>
      </c>
      <c r="M498" s="87"/>
      <c r="N498" s="87"/>
      <c r="O498" s="51"/>
      <c r="P498" s="142"/>
      <c r="Q498" s="143"/>
      <c r="R498" s="143"/>
      <c r="S498" s="144"/>
      <c r="T498" s="143"/>
    </row>
    <row r="499" spans="1:20" s="145" customFormat="1" ht="22.5" x14ac:dyDescent="0.25">
      <c r="A499" s="113" t="s">
        <v>892</v>
      </c>
      <c r="B499" s="62" t="s">
        <v>122</v>
      </c>
      <c r="C499" s="62" t="s">
        <v>232</v>
      </c>
      <c r="D499" s="87" t="s">
        <v>259</v>
      </c>
      <c r="E499" s="87" t="s">
        <v>384</v>
      </c>
      <c r="F499" s="87" t="s">
        <v>157</v>
      </c>
      <c r="G499" s="87" t="s">
        <v>383</v>
      </c>
      <c r="H499" s="87" t="s">
        <v>67</v>
      </c>
      <c r="I499" s="141" t="s">
        <v>325</v>
      </c>
      <c r="J499" s="87" t="s">
        <v>43</v>
      </c>
      <c r="K499" s="87" t="s">
        <v>13</v>
      </c>
      <c r="L499" s="138" t="s">
        <v>258</v>
      </c>
      <c r="M499" s="87" t="s">
        <v>471</v>
      </c>
      <c r="N499" s="87" t="s">
        <v>175</v>
      </c>
      <c r="O499" s="51" t="str">
        <f t="shared" si="216"/>
        <v>MSKP_DPS_SO101_D1401a_701_ULOZ POT_00</v>
      </c>
      <c r="P499" s="142" t="s">
        <v>2065</v>
      </c>
      <c r="Q499" s="143" t="str">
        <f t="shared" si="218"/>
        <v>D1401a</v>
      </c>
      <c r="R499" s="143" t="str">
        <f t="shared" ref="R499:R502" si="219">CONCATENATE(F499,"_",G499,"_",P499,"_",Q499,"_",J499,"_",S499,"_",K499)</f>
        <v>MSKP_DPS_SO101_D1401a_701_ULOZ POT_00</v>
      </c>
      <c r="S499" s="146" t="s">
        <v>2066</v>
      </c>
      <c r="T499" s="143" t="str">
        <f t="shared" ref="T499:T502" si="220">CONCATENATE(F499," ",G499," ",H499," ",I499," ",J499," ",K499)</f>
        <v>MSKP DPS SO.101 D.1.4.01a 701 00</v>
      </c>
    </row>
    <row r="500" spans="1:20" s="145" customFormat="1" ht="22.5" x14ac:dyDescent="0.25">
      <c r="A500" s="113" t="s">
        <v>892</v>
      </c>
      <c r="B500" s="62" t="s">
        <v>122</v>
      </c>
      <c r="C500" s="62" t="s">
        <v>232</v>
      </c>
      <c r="D500" s="87" t="s">
        <v>259</v>
      </c>
      <c r="E500" s="87" t="s">
        <v>384</v>
      </c>
      <c r="F500" s="87" t="s">
        <v>157</v>
      </c>
      <c r="G500" s="87" t="s">
        <v>383</v>
      </c>
      <c r="H500" s="87" t="s">
        <v>67</v>
      </c>
      <c r="I500" s="141" t="s">
        <v>325</v>
      </c>
      <c r="J500" s="87" t="s">
        <v>298</v>
      </c>
      <c r="K500" s="87" t="s">
        <v>13</v>
      </c>
      <c r="L500" s="138" t="s">
        <v>2067</v>
      </c>
      <c r="M500" s="87" t="s">
        <v>471</v>
      </c>
      <c r="N500" s="87" t="s">
        <v>175</v>
      </c>
      <c r="O500" s="51" t="str">
        <f t="shared" si="216"/>
        <v>MSKP_DPS_SO101_D1401a_702_RETENCE 1_00</v>
      </c>
      <c r="P500" s="142" t="s">
        <v>2065</v>
      </c>
      <c r="Q500" s="143" t="str">
        <f t="shared" si="218"/>
        <v>D1401a</v>
      </c>
      <c r="R500" s="143" t="str">
        <f t="shared" si="219"/>
        <v>MSKP_DPS_SO101_D1401a_702_RETENCE 1_00</v>
      </c>
      <c r="S500" s="146" t="s">
        <v>2068</v>
      </c>
      <c r="T500" s="143" t="str">
        <f t="shared" si="220"/>
        <v>MSKP DPS SO.101 D.1.4.01a 702 00</v>
      </c>
    </row>
    <row r="501" spans="1:20" s="145" customFormat="1" ht="22.5" x14ac:dyDescent="0.25">
      <c r="A501" s="113" t="s">
        <v>892</v>
      </c>
      <c r="B501" s="62" t="s">
        <v>122</v>
      </c>
      <c r="C501" s="62" t="s">
        <v>232</v>
      </c>
      <c r="D501" s="87" t="s">
        <v>259</v>
      </c>
      <c r="E501" s="87" t="s">
        <v>384</v>
      </c>
      <c r="F501" s="87" t="s">
        <v>157</v>
      </c>
      <c r="G501" s="87" t="s">
        <v>383</v>
      </c>
      <c r="H501" s="87" t="s">
        <v>67</v>
      </c>
      <c r="I501" s="141" t="s">
        <v>325</v>
      </c>
      <c r="J501" s="87" t="s">
        <v>333</v>
      </c>
      <c r="K501" s="87" t="s">
        <v>13</v>
      </c>
      <c r="L501" s="138" t="s">
        <v>2069</v>
      </c>
      <c r="M501" s="87" t="s">
        <v>471</v>
      </c>
      <c r="N501" s="87" t="s">
        <v>175</v>
      </c>
      <c r="O501" s="51" t="str">
        <f t="shared" si="216"/>
        <v>MSKP_DPS_SO101_D1401a_703_RETENCE 2_00</v>
      </c>
      <c r="P501" s="142" t="s">
        <v>2065</v>
      </c>
      <c r="Q501" s="143" t="str">
        <f t="shared" si="218"/>
        <v>D1401a</v>
      </c>
      <c r="R501" s="143" t="str">
        <f t="shared" si="219"/>
        <v>MSKP_DPS_SO101_D1401a_703_RETENCE 2_00</v>
      </c>
      <c r="S501" s="146" t="s">
        <v>2070</v>
      </c>
      <c r="T501" s="143" t="str">
        <f t="shared" si="220"/>
        <v>MSKP DPS SO.101 D.1.4.01a 703 00</v>
      </c>
    </row>
    <row r="502" spans="1:20" s="86" customFormat="1" x14ac:dyDescent="0.25">
      <c r="A502" s="113" t="s">
        <v>892</v>
      </c>
      <c r="B502" s="62" t="s">
        <v>115</v>
      </c>
      <c r="C502" s="62" t="s">
        <v>232</v>
      </c>
      <c r="D502" s="87" t="s">
        <v>259</v>
      </c>
      <c r="E502" s="87" t="s">
        <v>384</v>
      </c>
      <c r="F502" s="99"/>
      <c r="G502" s="99"/>
      <c r="H502" s="99"/>
      <c r="I502" s="130"/>
      <c r="J502" s="99"/>
      <c r="K502" s="99"/>
      <c r="L502" s="131"/>
      <c r="M502" s="99"/>
      <c r="N502" s="99"/>
      <c r="O502" s="132"/>
      <c r="P502" s="139" t="str">
        <f>SUBSTITUTE(H502,".","-")</f>
        <v/>
      </c>
      <c r="Q502" s="86" t="str">
        <f>SUBSTITUTE(I502,".","-")</f>
        <v/>
      </c>
      <c r="R502" s="86" t="str">
        <f t="shared" si="219"/>
        <v>______</v>
      </c>
      <c r="S502" s="131"/>
      <c r="T502" s="86" t="str">
        <f t="shared" si="220"/>
        <v xml:space="preserve">     </v>
      </c>
    </row>
    <row r="503" spans="1:20" ht="22.5" x14ac:dyDescent="0.25">
      <c r="A503" s="115" t="s">
        <v>892</v>
      </c>
      <c r="B503" s="81" t="s">
        <v>120</v>
      </c>
      <c r="C503" s="62" t="s">
        <v>232</v>
      </c>
      <c r="D503" s="110" t="s">
        <v>259</v>
      </c>
      <c r="E503" s="87" t="s">
        <v>384</v>
      </c>
      <c r="F503" s="94"/>
      <c r="G503" s="94"/>
      <c r="H503" s="94"/>
      <c r="I503" s="96" t="s">
        <v>161</v>
      </c>
      <c r="J503" s="94"/>
      <c r="K503" s="94"/>
      <c r="L503" s="175" t="s">
        <v>154</v>
      </c>
      <c r="M503" s="175"/>
      <c r="N503" s="94"/>
      <c r="O503" s="50"/>
      <c r="P503" s="80" t="str">
        <f t="shared" ref="P503:P504" si="221">SUBSTITUTE(H503,".","-")</f>
        <v/>
      </c>
      <c r="Q503" s="61" t="str">
        <f t="shared" ref="Q503:Q504" si="222">SUBSTITUTE(I503,".","-")</f>
        <v>D-1-4-01-b</v>
      </c>
      <c r="R503" s="61" t="str">
        <f t="shared" ref="R503:R505" si="223">CONCATENATE(F503,"_",G503,"_",P503,"_",Q503,"_",J503,"_",S503,"_",K503)</f>
        <v>___D-1-4-01-b__3D IFC_</v>
      </c>
      <c r="S503" s="52" t="s">
        <v>228</v>
      </c>
      <c r="T503" s="64" t="str">
        <f t="shared" ref="T503:T505" si="224">CONCATENATE(F503," ",G503," ",H503," ",I503," ",J503," ",K503)</f>
        <v xml:space="preserve">   D.1.4.01-b  </v>
      </c>
    </row>
    <row r="504" spans="1:20" s="145" customFormat="1" x14ac:dyDescent="0.25">
      <c r="A504" s="113" t="s">
        <v>892</v>
      </c>
      <c r="B504" s="62" t="s">
        <v>121</v>
      </c>
      <c r="C504" s="62" t="s">
        <v>232</v>
      </c>
      <c r="D504" s="87" t="s">
        <v>259</v>
      </c>
      <c r="E504" s="87" t="s">
        <v>384</v>
      </c>
      <c r="F504" s="87"/>
      <c r="G504" s="87"/>
      <c r="H504" s="87"/>
      <c r="I504" s="141"/>
      <c r="J504" s="87"/>
      <c r="K504" s="87"/>
      <c r="L504" s="103" t="s">
        <v>30</v>
      </c>
      <c r="M504" s="87"/>
      <c r="N504" s="87"/>
      <c r="O504" s="51"/>
      <c r="P504" s="142" t="str">
        <f t="shared" si="221"/>
        <v/>
      </c>
      <c r="Q504" s="143" t="str">
        <f t="shared" si="222"/>
        <v/>
      </c>
      <c r="R504" s="143" t="str">
        <f t="shared" si="223"/>
        <v>______</v>
      </c>
      <c r="S504" s="144"/>
      <c r="T504" s="143" t="str">
        <f t="shared" si="224"/>
        <v xml:space="preserve">     </v>
      </c>
    </row>
    <row r="505" spans="1:20" s="145" customFormat="1" ht="22.5" x14ac:dyDescent="0.25">
      <c r="A505" s="113" t="s">
        <v>892</v>
      </c>
      <c r="B505" s="62" t="s">
        <v>122</v>
      </c>
      <c r="C505" s="62" t="s">
        <v>232</v>
      </c>
      <c r="D505" s="87" t="s">
        <v>259</v>
      </c>
      <c r="E505" s="87" t="s">
        <v>384</v>
      </c>
      <c r="F505" s="87" t="s">
        <v>157</v>
      </c>
      <c r="G505" s="87" t="s">
        <v>383</v>
      </c>
      <c r="H505" s="87" t="s">
        <v>67</v>
      </c>
      <c r="I505" s="141" t="s">
        <v>2266</v>
      </c>
      <c r="J505" s="87" t="s">
        <v>10</v>
      </c>
      <c r="K505" s="87" t="s">
        <v>13</v>
      </c>
      <c r="L505" s="138" t="s">
        <v>233</v>
      </c>
      <c r="M505" s="87" t="s">
        <v>471</v>
      </c>
      <c r="N505" s="87" t="s">
        <v>40</v>
      </c>
      <c r="O505" s="51" t="str">
        <f t="shared" ref="O505" si="225">SUBSTITUTE(R505,"-","",3)</f>
        <v>MSKP_DPS_SO101_D1401b_001_TZ VOD_00</v>
      </c>
      <c r="P505" s="142" t="str">
        <f t="shared" ref="P505" si="226">SUBSTITUTE(H505,".",)</f>
        <v>SO101</v>
      </c>
      <c r="Q505" s="143" t="str">
        <f t="shared" ref="Q505" si="227">SUBSTITUTE(I505,".","")</f>
        <v>D1401b</v>
      </c>
      <c r="R505" s="143" t="str">
        <f t="shared" si="223"/>
        <v>MSKP_DPS_SO101_D1401b_001_TZ VOD_00</v>
      </c>
      <c r="S505" s="146" t="s">
        <v>2267</v>
      </c>
      <c r="T505" s="143" t="str">
        <f t="shared" si="224"/>
        <v>MSKP DPS SO.101 D.1.4.01b 001 00</v>
      </c>
    </row>
    <row r="506" spans="1:20" s="145" customFormat="1" x14ac:dyDescent="0.25">
      <c r="A506" s="113" t="s">
        <v>892</v>
      </c>
      <c r="B506" s="62" t="s">
        <v>121</v>
      </c>
      <c r="C506" s="62" t="s">
        <v>232</v>
      </c>
      <c r="D506" s="87" t="s">
        <v>259</v>
      </c>
      <c r="E506" s="87" t="s">
        <v>384</v>
      </c>
      <c r="F506" s="87"/>
      <c r="G506" s="87"/>
      <c r="H506" s="87"/>
      <c r="I506" s="141"/>
      <c r="J506" s="87"/>
      <c r="K506" s="87"/>
      <c r="L506" s="103" t="s">
        <v>77</v>
      </c>
      <c r="M506" s="87"/>
      <c r="N506" s="87"/>
      <c r="O506" s="51"/>
      <c r="P506" s="142" t="str">
        <f t="shared" ref="P506" si="228">SUBSTITUTE(H506,".","-")</f>
        <v/>
      </c>
      <c r="Q506" s="143" t="str">
        <f t="shared" ref="Q506" si="229">SUBSTITUTE(I506,".","-")</f>
        <v/>
      </c>
      <c r="R506" s="143" t="str">
        <f t="shared" ref="R506:R510" si="230">CONCATENATE(F506,"_",G506,"_",P506,"_",Q506,"_",J506,"_",S506,"_",K506)</f>
        <v>______</v>
      </c>
      <c r="S506" s="144"/>
      <c r="T506" s="143" t="str">
        <f t="shared" ref="T506:T510" si="231">CONCATENATE(F506," ",G506," ",H506," ",I506," ",J506," ",K506)</f>
        <v xml:space="preserve">     </v>
      </c>
    </row>
    <row r="507" spans="1:20" s="145" customFormat="1" ht="22.5" x14ac:dyDescent="0.25">
      <c r="A507" s="113" t="s">
        <v>892</v>
      </c>
      <c r="B507" s="62" t="s">
        <v>122</v>
      </c>
      <c r="C507" s="62" t="s">
        <v>232</v>
      </c>
      <c r="D507" s="87" t="s">
        <v>259</v>
      </c>
      <c r="E507" s="87" t="s">
        <v>384</v>
      </c>
      <c r="F507" s="87" t="s">
        <v>157</v>
      </c>
      <c r="G507" s="87" t="s">
        <v>383</v>
      </c>
      <c r="H507" s="87" t="s">
        <v>67</v>
      </c>
      <c r="I507" s="141" t="s">
        <v>2266</v>
      </c>
      <c r="J507" s="87" t="s">
        <v>78</v>
      </c>
      <c r="K507" s="87" t="s">
        <v>13</v>
      </c>
      <c r="L507" s="138" t="s">
        <v>77</v>
      </c>
      <c r="M507" s="87" t="s">
        <v>471</v>
      </c>
      <c r="N507" s="87" t="s">
        <v>40</v>
      </c>
      <c r="O507" s="51" t="str">
        <f t="shared" ref="O507" si="232">SUBSTITUTE(R507,"-","",3)</f>
        <v>MSKP_DPS_SO101_D1401b_101_SITUACE_00</v>
      </c>
      <c r="P507" s="142" t="str">
        <f t="shared" ref="P507:P510" si="233">SUBSTITUTE(H507,".",)</f>
        <v>SO101</v>
      </c>
      <c r="Q507" s="143" t="str">
        <f t="shared" ref="Q507:Q510" si="234">SUBSTITUTE(I507,".","")</f>
        <v>D1401b</v>
      </c>
      <c r="R507" s="143" t="str">
        <f t="shared" si="230"/>
        <v>MSKP_DPS_SO101_D1401b_101_SITUACE_00</v>
      </c>
      <c r="S507" s="146" t="s">
        <v>77</v>
      </c>
      <c r="T507" s="143" t="str">
        <f t="shared" si="231"/>
        <v>MSKP DPS SO.101 D.1.4.01b 101 00</v>
      </c>
    </row>
    <row r="508" spans="1:20" s="145" customFormat="1" x14ac:dyDescent="0.25">
      <c r="A508" s="113" t="s">
        <v>892</v>
      </c>
      <c r="B508" s="62" t="s">
        <v>121</v>
      </c>
      <c r="C508" s="62" t="s">
        <v>232</v>
      </c>
      <c r="D508" s="87" t="s">
        <v>259</v>
      </c>
      <c r="E508" s="87" t="s">
        <v>384</v>
      </c>
      <c r="F508" s="87"/>
      <c r="G508" s="87"/>
      <c r="H508" s="87"/>
      <c r="I508" s="141"/>
      <c r="J508" s="87"/>
      <c r="K508" s="87"/>
      <c r="L508" s="103" t="s">
        <v>31</v>
      </c>
      <c r="M508" s="87"/>
      <c r="N508" s="87"/>
      <c r="O508" s="51"/>
      <c r="P508" s="142" t="str">
        <f t="shared" si="233"/>
        <v/>
      </c>
      <c r="Q508" s="143" t="str">
        <f t="shared" si="234"/>
        <v/>
      </c>
      <c r="R508" s="143" t="str">
        <f t="shared" si="230"/>
        <v>______</v>
      </c>
      <c r="S508" s="144"/>
      <c r="T508" s="143" t="str">
        <f t="shared" si="231"/>
        <v xml:space="preserve">     </v>
      </c>
    </row>
    <row r="509" spans="1:20" s="145" customFormat="1" ht="22.5" x14ac:dyDescent="0.25">
      <c r="A509" s="113" t="s">
        <v>892</v>
      </c>
      <c r="B509" s="62" t="s">
        <v>122</v>
      </c>
      <c r="C509" s="62" t="s">
        <v>232</v>
      </c>
      <c r="D509" s="87" t="s">
        <v>259</v>
      </c>
      <c r="E509" s="87" t="s">
        <v>384</v>
      </c>
      <c r="F509" s="87" t="s">
        <v>157</v>
      </c>
      <c r="G509" s="87" t="s">
        <v>383</v>
      </c>
      <c r="H509" s="87" t="s">
        <v>67</v>
      </c>
      <c r="I509" s="141" t="s">
        <v>2266</v>
      </c>
      <c r="J509" s="87" t="s">
        <v>147</v>
      </c>
      <c r="K509" s="87" t="s">
        <v>13</v>
      </c>
      <c r="L509" s="138" t="s">
        <v>2268</v>
      </c>
      <c r="M509" s="87" t="s">
        <v>471</v>
      </c>
      <c r="N509" s="87" t="s">
        <v>110</v>
      </c>
      <c r="O509" s="51" t="str">
        <f t="shared" ref="O509:O510" si="235">SUBSTITUTE(R509,"-","",3)</f>
        <v>MSKP_DPS_SO101_D1401b_198_1PP KOL VOD_00</v>
      </c>
      <c r="P509" s="142" t="str">
        <f t="shared" si="233"/>
        <v>SO101</v>
      </c>
      <c r="Q509" s="143" t="str">
        <f t="shared" si="234"/>
        <v>D1401b</v>
      </c>
      <c r="R509" s="143" t="str">
        <f t="shared" si="230"/>
        <v>MSKP_DPS_SO101_D1401b_198_1PP KOL VOD_00</v>
      </c>
      <c r="S509" s="146" t="s">
        <v>2270</v>
      </c>
      <c r="T509" s="143" t="str">
        <f t="shared" si="231"/>
        <v>MSKP DPS SO.101 D.1.4.01b 198 00</v>
      </c>
    </row>
    <row r="510" spans="1:20" s="145" customFormat="1" ht="22.5" x14ac:dyDescent="0.25">
      <c r="A510" s="113" t="s">
        <v>892</v>
      </c>
      <c r="B510" s="62" t="s">
        <v>122</v>
      </c>
      <c r="C510" s="62" t="s">
        <v>232</v>
      </c>
      <c r="D510" s="87" t="s">
        <v>259</v>
      </c>
      <c r="E510" s="87" t="s">
        <v>384</v>
      </c>
      <c r="F510" s="87" t="s">
        <v>157</v>
      </c>
      <c r="G510" s="87" t="s">
        <v>383</v>
      </c>
      <c r="H510" s="87" t="s">
        <v>67</v>
      </c>
      <c r="I510" s="141" t="s">
        <v>2266</v>
      </c>
      <c r="J510" s="87" t="s">
        <v>1914</v>
      </c>
      <c r="K510" s="87" t="s">
        <v>13</v>
      </c>
      <c r="L510" s="138" t="s">
        <v>2269</v>
      </c>
      <c r="M510" s="87" t="s">
        <v>471</v>
      </c>
      <c r="N510" s="87" t="s">
        <v>226</v>
      </c>
      <c r="O510" s="51" t="str">
        <f t="shared" si="235"/>
        <v>MSKP_DPS_SO101_D1401b_198.1_1PP KOL VOD1_00</v>
      </c>
      <c r="P510" s="142" t="str">
        <f t="shared" si="233"/>
        <v>SO101</v>
      </c>
      <c r="Q510" s="143" t="str">
        <f t="shared" si="234"/>
        <v>D1401b</v>
      </c>
      <c r="R510" s="143" t="str">
        <f t="shared" si="230"/>
        <v>MSKP_DPS_SO101_D1401b_198.1_1PP KOL VOD1_00</v>
      </c>
      <c r="S510" s="146" t="s">
        <v>2271</v>
      </c>
      <c r="T510" s="143" t="str">
        <f t="shared" si="231"/>
        <v>MSKP DPS SO.101 D.1.4.01b 198.1 00</v>
      </c>
    </row>
    <row r="511" spans="1:20" s="145" customFormat="1" ht="22.5" x14ac:dyDescent="0.25">
      <c r="A511" s="113" t="s">
        <v>892</v>
      </c>
      <c r="B511" s="62" t="s">
        <v>122</v>
      </c>
      <c r="C511" s="62" t="s">
        <v>232</v>
      </c>
      <c r="D511" s="87" t="s">
        <v>259</v>
      </c>
      <c r="E511" s="87" t="s">
        <v>384</v>
      </c>
      <c r="F511" s="87" t="s">
        <v>157</v>
      </c>
      <c r="G511" s="87" t="s">
        <v>383</v>
      </c>
      <c r="H511" s="87" t="s">
        <v>67</v>
      </c>
      <c r="I511" s="141" t="s">
        <v>2266</v>
      </c>
      <c r="J511" s="87" t="s">
        <v>79</v>
      </c>
      <c r="K511" s="87" t="s">
        <v>13</v>
      </c>
      <c r="L511" s="138" t="s">
        <v>2071</v>
      </c>
      <c r="M511" s="87" t="s">
        <v>471</v>
      </c>
      <c r="N511" s="87" t="s">
        <v>110</v>
      </c>
      <c r="O511" s="51" t="str">
        <f t="shared" ref="O511:O565" si="236">SUBSTITUTE(R511,"-","",3)</f>
        <v>MSKP_DPS_SO101_D1401b_199_1PP VOD_00</v>
      </c>
      <c r="P511" s="142" t="str">
        <f t="shared" ref="P511:P565" si="237">SUBSTITUTE(H511,".",)</f>
        <v>SO101</v>
      </c>
      <c r="Q511" s="143" t="str">
        <f t="shared" ref="Q511:Q565" si="238">SUBSTITUTE(I511,".","")</f>
        <v>D1401b</v>
      </c>
      <c r="R511" s="143" t="str">
        <f t="shared" ref="R511:R566" si="239">CONCATENATE(F511,"_",G511,"_",P511,"_",Q511,"_",J511,"_",S511,"_",K511)</f>
        <v>MSKP_DPS_SO101_D1401b_199_1PP VOD_00</v>
      </c>
      <c r="S511" s="146" t="s">
        <v>2085</v>
      </c>
      <c r="T511" s="143" t="str">
        <f t="shared" ref="T511:T566" si="240">CONCATENATE(F511," ",G511," ",H511," ",I511," ",J511," ",K511)</f>
        <v>MSKP DPS SO.101 D.1.4.01b 199 00</v>
      </c>
    </row>
    <row r="512" spans="1:20" s="145" customFormat="1" ht="22.5" x14ac:dyDescent="0.25">
      <c r="A512" s="113" t="s">
        <v>892</v>
      </c>
      <c r="B512" s="62" t="s">
        <v>122</v>
      </c>
      <c r="C512" s="62" t="s">
        <v>232</v>
      </c>
      <c r="D512" s="87" t="s">
        <v>259</v>
      </c>
      <c r="E512" s="87" t="s">
        <v>384</v>
      </c>
      <c r="F512" s="87" t="s">
        <v>157</v>
      </c>
      <c r="G512" s="87" t="s">
        <v>383</v>
      </c>
      <c r="H512" s="87" t="s">
        <v>67</v>
      </c>
      <c r="I512" s="141" t="s">
        <v>2266</v>
      </c>
      <c r="J512" s="87" t="s">
        <v>237</v>
      </c>
      <c r="K512" s="87" t="s">
        <v>13</v>
      </c>
      <c r="L512" s="138" t="s">
        <v>2072</v>
      </c>
      <c r="M512" s="87" t="s">
        <v>471</v>
      </c>
      <c r="N512" s="87" t="s">
        <v>226</v>
      </c>
      <c r="O512" s="51" t="str">
        <f t="shared" si="236"/>
        <v>MSKP_DPS_SO101_D1401b_199.1_1PP VOD1_00</v>
      </c>
      <c r="P512" s="142" t="str">
        <f t="shared" si="237"/>
        <v>SO101</v>
      </c>
      <c r="Q512" s="143" t="str">
        <f t="shared" si="238"/>
        <v>D1401b</v>
      </c>
      <c r="R512" s="143" t="str">
        <f t="shared" si="239"/>
        <v>MSKP_DPS_SO101_D1401b_199.1_1PP VOD1_00</v>
      </c>
      <c r="S512" s="146" t="s">
        <v>357</v>
      </c>
      <c r="T512" s="143" t="str">
        <f t="shared" si="240"/>
        <v>MSKP DPS SO.101 D.1.4.01b 199.1 00</v>
      </c>
    </row>
    <row r="513" spans="1:20" s="145" customFormat="1" ht="22.5" x14ac:dyDescent="0.25">
      <c r="A513" s="113" t="s">
        <v>892</v>
      </c>
      <c r="B513" s="62" t="s">
        <v>122</v>
      </c>
      <c r="C513" s="62" t="s">
        <v>232</v>
      </c>
      <c r="D513" s="87" t="s">
        <v>259</v>
      </c>
      <c r="E513" s="87" t="s">
        <v>384</v>
      </c>
      <c r="F513" s="87" t="s">
        <v>157</v>
      </c>
      <c r="G513" s="87" t="s">
        <v>383</v>
      </c>
      <c r="H513" s="87" t="s">
        <v>67</v>
      </c>
      <c r="I513" s="141" t="s">
        <v>2266</v>
      </c>
      <c r="J513" s="87" t="s">
        <v>238</v>
      </c>
      <c r="K513" s="87" t="s">
        <v>13</v>
      </c>
      <c r="L513" s="138" t="s">
        <v>2073</v>
      </c>
      <c r="M513" s="87" t="s">
        <v>471</v>
      </c>
      <c r="N513" s="87" t="s">
        <v>226</v>
      </c>
      <c r="O513" s="51" t="str">
        <f t="shared" si="236"/>
        <v>MSKP_DPS_SO101_D1401b_199.2_1PP VOD_00</v>
      </c>
      <c r="P513" s="142" t="str">
        <f t="shared" si="237"/>
        <v>SO101</v>
      </c>
      <c r="Q513" s="143" t="str">
        <f t="shared" si="238"/>
        <v>D1401b</v>
      </c>
      <c r="R513" s="143" t="str">
        <f t="shared" si="239"/>
        <v>MSKP_DPS_SO101_D1401b_199.2_1PP VOD_00</v>
      </c>
      <c r="S513" s="146" t="s">
        <v>2085</v>
      </c>
      <c r="T513" s="143" t="str">
        <f t="shared" si="240"/>
        <v>MSKP DPS SO.101 D.1.4.01b 199.2 00</v>
      </c>
    </row>
    <row r="514" spans="1:20" s="145" customFormat="1" ht="22.5" x14ac:dyDescent="0.25">
      <c r="A514" s="113" t="s">
        <v>892</v>
      </c>
      <c r="B514" s="62" t="s">
        <v>122</v>
      </c>
      <c r="C514" s="62" t="s">
        <v>232</v>
      </c>
      <c r="D514" s="87" t="s">
        <v>259</v>
      </c>
      <c r="E514" s="87" t="s">
        <v>384</v>
      </c>
      <c r="F514" s="87" t="s">
        <v>157</v>
      </c>
      <c r="G514" s="87" t="s">
        <v>383</v>
      </c>
      <c r="H514" s="87" t="s">
        <v>67</v>
      </c>
      <c r="I514" s="141" t="s">
        <v>2266</v>
      </c>
      <c r="J514" s="87" t="s">
        <v>1930</v>
      </c>
      <c r="K514" s="87" t="s">
        <v>13</v>
      </c>
      <c r="L514" s="138" t="s">
        <v>2074</v>
      </c>
      <c r="M514" s="87" t="s">
        <v>471</v>
      </c>
      <c r="N514" s="87" t="s">
        <v>226</v>
      </c>
      <c r="O514" s="51" t="str">
        <f t="shared" si="236"/>
        <v>MSKP_DPS_SO101_D1401b_199.3_1PP VOD3_00</v>
      </c>
      <c r="P514" s="142" t="str">
        <f t="shared" si="237"/>
        <v>SO101</v>
      </c>
      <c r="Q514" s="143" t="str">
        <f t="shared" si="238"/>
        <v>D1401b</v>
      </c>
      <c r="R514" s="143" t="str">
        <f t="shared" si="239"/>
        <v>MSKP_DPS_SO101_D1401b_199.3_1PP VOD3_00</v>
      </c>
      <c r="S514" s="146" t="s">
        <v>2121</v>
      </c>
      <c r="T514" s="143" t="str">
        <f t="shared" si="240"/>
        <v>MSKP DPS SO.101 D.1.4.01b 199.3 00</v>
      </c>
    </row>
    <row r="515" spans="1:20" s="145" customFormat="1" ht="22.5" x14ac:dyDescent="0.25">
      <c r="A515" s="113" t="s">
        <v>892</v>
      </c>
      <c r="B515" s="62" t="s">
        <v>122</v>
      </c>
      <c r="C515" s="62" t="s">
        <v>232</v>
      </c>
      <c r="D515" s="87" t="s">
        <v>259</v>
      </c>
      <c r="E515" s="87" t="s">
        <v>384</v>
      </c>
      <c r="F515" s="87" t="s">
        <v>157</v>
      </c>
      <c r="G515" s="87" t="s">
        <v>383</v>
      </c>
      <c r="H515" s="87" t="s">
        <v>67</v>
      </c>
      <c r="I515" s="141" t="s">
        <v>2266</v>
      </c>
      <c r="J515" s="87" t="s">
        <v>1933</v>
      </c>
      <c r="K515" s="87" t="s">
        <v>13</v>
      </c>
      <c r="L515" s="138" t="s">
        <v>2075</v>
      </c>
      <c r="M515" s="87" t="s">
        <v>471</v>
      </c>
      <c r="N515" s="87" t="s">
        <v>226</v>
      </c>
      <c r="O515" s="51" t="str">
        <f t="shared" si="236"/>
        <v>MSKP_DPS_SO101_D1401b_199.4_1PP VOD4_00</v>
      </c>
      <c r="P515" s="142" t="str">
        <f t="shared" si="237"/>
        <v>SO101</v>
      </c>
      <c r="Q515" s="143" t="str">
        <f t="shared" si="238"/>
        <v>D1401b</v>
      </c>
      <c r="R515" s="143" t="str">
        <f t="shared" si="239"/>
        <v>MSKP_DPS_SO101_D1401b_199.4_1PP VOD4_00</v>
      </c>
      <c r="S515" s="146" t="s">
        <v>2122</v>
      </c>
      <c r="T515" s="143" t="str">
        <f t="shared" si="240"/>
        <v>MSKP DPS SO.101 D.1.4.01b 199.4 00</v>
      </c>
    </row>
    <row r="516" spans="1:20" s="145" customFormat="1" ht="22.5" x14ac:dyDescent="0.25">
      <c r="A516" s="113" t="s">
        <v>892</v>
      </c>
      <c r="B516" s="62" t="s">
        <v>122</v>
      </c>
      <c r="C516" s="62" t="s">
        <v>232</v>
      </c>
      <c r="D516" s="87" t="s">
        <v>259</v>
      </c>
      <c r="E516" s="87" t="s">
        <v>384</v>
      </c>
      <c r="F516" s="87" t="s">
        <v>157</v>
      </c>
      <c r="G516" s="87" t="s">
        <v>383</v>
      </c>
      <c r="H516" s="87" t="s">
        <v>67</v>
      </c>
      <c r="I516" s="141" t="s">
        <v>2266</v>
      </c>
      <c r="J516" s="87" t="s">
        <v>1936</v>
      </c>
      <c r="K516" s="87" t="s">
        <v>13</v>
      </c>
      <c r="L516" s="138" t="s">
        <v>2076</v>
      </c>
      <c r="M516" s="87" t="s">
        <v>471</v>
      </c>
      <c r="N516" s="87" t="s">
        <v>226</v>
      </c>
      <c r="O516" s="51" t="str">
        <f t="shared" si="236"/>
        <v>MSKP_DPS_SO101_D1401b_199.5_1PP VOD5_00</v>
      </c>
      <c r="P516" s="142" t="str">
        <f t="shared" si="237"/>
        <v>SO101</v>
      </c>
      <c r="Q516" s="143" t="str">
        <f t="shared" si="238"/>
        <v>D1401b</v>
      </c>
      <c r="R516" s="143" t="str">
        <f t="shared" si="239"/>
        <v>MSKP_DPS_SO101_D1401b_199.5_1PP VOD5_00</v>
      </c>
      <c r="S516" s="146" t="s">
        <v>2123</v>
      </c>
      <c r="T516" s="143" t="str">
        <f t="shared" si="240"/>
        <v>MSKP DPS SO.101 D.1.4.01b 199.5 00</v>
      </c>
    </row>
    <row r="517" spans="1:20" s="145" customFormat="1" ht="22.5" x14ac:dyDescent="0.25">
      <c r="A517" s="113" t="s">
        <v>892</v>
      </c>
      <c r="B517" s="62" t="s">
        <v>122</v>
      </c>
      <c r="C517" s="62" t="s">
        <v>232</v>
      </c>
      <c r="D517" s="87" t="s">
        <v>259</v>
      </c>
      <c r="E517" s="87" t="s">
        <v>384</v>
      </c>
      <c r="F517" s="87" t="s">
        <v>157</v>
      </c>
      <c r="G517" s="87" t="s">
        <v>383</v>
      </c>
      <c r="H517" s="87" t="s">
        <v>67</v>
      </c>
      <c r="I517" s="141" t="s">
        <v>2266</v>
      </c>
      <c r="J517" s="87" t="s">
        <v>1939</v>
      </c>
      <c r="K517" s="87" t="s">
        <v>13</v>
      </c>
      <c r="L517" s="138" t="s">
        <v>2077</v>
      </c>
      <c r="M517" s="87" t="s">
        <v>471</v>
      </c>
      <c r="N517" s="87" t="s">
        <v>226</v>
      </c>
      <c r="O517" s="51" t="str">
        <f t="shared" si="236"/>
        <v>MSKP_DPS_SO101_D1401b_199.6_1PP VOD6_00</v>
      </c>
      <c r="P517" s="142" t="str">
        <f t="shared" si="237"/>
        <v>SO101</v>
      </c>
      <c r="Q517" s="143" t="str">
        <f t="shared" si="238"/>
        <v>D1401b</v>
      </c>
      <c r="R517" s="143" t="str">
        <f t="shared" si="239"/>
        <v>MSKP_DPS_SO101_D1401b_199.6_1PP VOD6_00</v>
      </c>
      <c r="S517" s="146" t="s">
        <v>2124</v>
      </c>
      <c r="T517" s="143" t="str">
        <f t="shared" si="240"/>
        <v>MSKP DPS SO.101 D.1.4.01b 199.6 00</v>
      </c>
    </row>
    <row r="518" spans="1:20" s="145" customFormat="1" ht="22.5" x14ac:dyDescent="0.25">
      <c r="A518" s="113" t="s">
        <v>892</v>
      </c>
      <c r="B518" s="62" t="s">
        <v>122</v>
      </c>
      <c r="C518" s="62" t="s">
        <v>232</v>
      </c>
      <c r="D518" s="87" t="s">
        <v>259</v>
      </c>
      <c r="E518" s="87" t="s">
        <v>384</v>
      </c>
      <c r="F518" s="87" t="s">
        <v>157</v>
      </c>
      <c r="G518" s="87" t="s">
        <v>383</v>
      </c>
      <c r="H518" s="87" t="s">
        <v>67</v>
      </c>
      <c r="I518" s="141" t="s">
        <v>2266</v>
      </c>
      <c r="J518" s="87" t="s">
        <v>79</v>
      </c>
      <c r="K518" s="87" t="s">
        <v>13</v>
      </c>
      <c r="L518" s="138" t="s">
        <v>2272</v>
      </c>
      <c r="M518" s="87" t="s">
        <v>471</v>
      </c>
      <c r="N518" s="87" t="s">
        <v>110</v>
      </c>
      <c r="O518" s="51" t="str">
        <f t="shared" ref="O518:O521" si="241">SUBSTITUTE(R518,"-","",3)</f>
        <v>MSKP_DPS_SO101_D1401b_199_1PP MEZ VOD_00</v>
      </c>
      <c r="P518" s="142" t="str">
        <f t="shared" ref="P518:P521" si="242">SUBSTITUTE(H518,".",)</f>
        <v>SO101</v>
      </c>
      <c r="Q518" s="143" t="str">
        <f t="shared" ref="Q518:Q521" si="243">SUBSTITUTE(I518,".","")</f>
        <v>D1401b</v>
      </c>
      <c r="R518" s="143" t="str">
        <f t="shared" ref="R518:R521" si="244">CONCATENATE(F518,"_",G518,"_",P518,"_",Q518,"_",J518,"_",S518,"_",K518)</f>
        <v>MSKP_DPS_SO101_D1401b_199_1PP MEZ VOD_00</v>
      </c>
      <c r="S518" s="146" t="s">
        <v>2276</v>
      </c>
      <c r="T518" s="143" t="str">
        <f t="shared" ref="T518:T521" si="245">CONCATENATE(F518," ",G518," ",H518," ",I518," ",J518," ",K518)</f>
        <v>MSKP DPS SO.101 D.1.4.01b 199 00</v>
      </c>
    </row>
    <row r="519" spans="1:20" s="145" customFormat="1" ht="22.5" x14ac:dyDescent="0.25">
      <c r="A519" s="113" t="s">
        <v>892</v>
      </c>
      <c r="B519" s="62" t="s">
        <v>122</v>
      </c>
      <c r="C519" s="62" t="s">
        <v>232</v>
      </c>
      <c r="D519" s="87" t="s">
        <v>259</v>
      </c>
      <c r="E519" s="87" t="s">
        <v>384</v>
      </c>
      <c r="F519" s="87" t="s">
        <v>157</v>
      </c>
      <c r="G519" s="87" t="s">
        <v>383</v>
      </c>
      <c r="H519" s="87" t="s">
        <v>67</v>
      </c>
      <c r="I519" s="141" t="s">
        <v>2266</v>
      </c>
      <c r="J519" s="87" t="s">
        <v>237</v>
      </c>
      <c r="K519" s="87" t="s">
        <v>13</v>
      </c>
      <c r="L519" s="138" t="s">
        <v>2273</v>
      </c>
      <c r="M519" s="87" t="s">
        <v>471</v>
      </c>
      <c r="N519" s="87" t="s">
        <v>226</v>
      </c>
      <c r="O519" s="51" t="str">
        <f t="shared" si="241"/>
        <v>MSKP_DPS_SO101_D1401b_199.1_1PP MEZ VOD1_00</v>
      </c>
      <c r="P519" s="142" t="str">
        <f t="shared" si="242"/>
        <v>SO101</v>
      </c>
      <c r="Q519" s="143" t="str">
        <f t="shared" si="243"/>
        <v>D1401b</v>
      </c>
      <c r="R519" s="143" t="str">
        <f t="shared" si="244"/>
        <v>MSKP_DPS_SO101_D1401b_199.1_1PP MEZ VOD1_00</v>
      </c>
      <c r="S519" s="146" t="s">
        <v>2277</v>
      </c>
      <c r="T519" s="143" t="str">
        <f t="shared" si="245"/>
        <v>MSKP DPS SO.101 D.1.4.01b 199.1 00</v>
      </c>
    </row>
    <row r="520" spans="1:20" s="145" customFormat="1" ht="22.5" x14ac:dyDescent="0.25">
      <c r="A520" s="113" t="s">
        <v>892</v>
      </c>
      <c r="B520" s="62" t="s">
        <v>122</v>
      </c>
      <c r="C520" s="62" t="s">
        <v>232</v>
      </c>
      <c r="D520" s="87" t="s">
        <v>259</v>
      </c>
      <c r="E520" s="87" t="s">
        <v>384</v>
      </c>
      <c r="F520" s="87" t="s">
        <v>157</v>
      </c>
      <c r="G520" s="87" t="s">
        <v>383</v>
      </c>
      <c r="H520" s="87" t="s">
        <v>67</v>
      </c>
      <c r="I520" s="141" t="s">
        <v>2266</v>
      </c>
      <c r="J520" s="87" t="s">
        <v>238</v>
      </c>
      <c r="K520" s="87" t="s">
        <v>13</v>
      </c>
      <c r="L520" s="138" t="s">
        <v>2274</v>
      </c>
      <c r="M520" s="87" t="s">
        <v>471</v>
      </c>
      <c r="N520" s="87" t="s">
        <v>226</v>
      </c>
      <c r="O520" s="51" t="str">
        <f t="shared" si="241"/>
        <v>MSKP_DPS_SO101_D1401b_199.2_1PP MEZ VOD2_00</v>
      </c>
      <c r="P520" s="142" t="str">
        <f t="shared" si="242"/>
        <v>SO101</v>
      </c>
      <c r="Q520" s="143" t="str">
        <f t="shared" si="243"/>
        <v>D1401b</v>
      </c>
      <c r="R520" s="143" t="str">
        <f t="shared" si="244"/>
        <v>MSKP_DPS_SO101_D1401b_199.2_1PP MEZ VOD2_00</v>
      </c>
      <c r="S520" s="146" t="s">
        <v>2278</v>
      </c>
      <c r="T520" s="143" t="str">
        <f t="shared" si="245"/>
        <v>MSKP DPS SO.101 D.1.4.01b 199.2 00</v>
      </c>
    </row>
    <row r="521" spans="1:20" s="145" customFormat="1" ht="22.5" x14ac:dyDescent="0.25">
      <c r="A521" s="113" t="s">
        <v>892</v>
      </c>
      <c r="B521" s="62" t="s">
        <v>122</v>
      </c>
      <c r="C521" s="62" t="s">
        <v>232</v>
      </c>
      <c r="D521" s="87" t="s">
        <v>259</v>
      </c>
      <c r="E521" s="87" t="s">
        <v>384</v>
      </c>
      <c r="F521" s="87" t="s">
        <v>157</v>
      </c>
      <c r="G521" s="87" t="s">
        <v>383</v>
      </c>
      <c r="H521" s="87" t="s">
        <v>67</v>
      </c>
      <c r="I521" s="141" t="s">
        <v>2266</v>
      </c>
      <c r="J521" s="87" t="s">
        <v>1930</v>
      </c>
      <c r="K521" s="87" t="s">
        <v>13</v>
      </c>
      <c r="L521" s="138" t="s">
        <v>2275</v>
      </c>
      <c r="M521" s="87" t="s">
        <v>471</v>
      </c>
      <c r="N521" s="87" t="s">
        <v>226</v>
      </c>
      <c r="O521" s="51" t="str">
        <f t="shared" si="241"/>
        <v>MSKP_DPS_SO101_D1401b_199.3_1PP MEZ VOD3_00</v>
      </c>
      <c r="P521" s="142" t="str">
        <f t="shared" si="242"/>
        <v>SO101</v>
      </c>
      <c r="Q521" s="143" t="str">
        <f t="shared" si="243"/>
        <v>D1401b</v>
      </c>
      <c r="R521" s="143" t="str">
        <f t="shared" si="244"/>
        <v>MSKP_DPS_SO101_D1401b_199.3_1PP MEZ VOD3_00</v>
      </c>
      <c r="S521" s="146" t="s">
        <v>2279</v>
      </c>
      <c r="T521" s="143" t="str">
        <f t="shared" si="245"/>
        <v>MSKP DPS SO.101 D.1.4.01b 199.3 00</v>
      </c>
    </row>
    <row r="522" spans="1:20" s="145" customFormat="1" ht="22.5" x14ac:dyDescent="0.25">
      <c r="A522" s="113" t="s">
        <v>892</v>
      </c>
      <c r="B522" s="62" t="s">
        <v>122</v>
      </c>
      <c r="C522" s="62" t="s">
        <v>232</v>
      </c>
      <c r="D522" s="87" t="s">
        <v>259</v>
      </c>
      <c r="E522" s="87" t="s">
        <v>384</v>
      </c>
      <c r="F522" s="87" t="s">
        <v>157</v>
      </c>
      <c r="G522" s="87" t="s">
        <v>383</v>
      </c>
      <c r="H522" s="87" t="s">
        <v>67</v>
      </c>
      <c r="I522" s="141" t="s">
        <v>2266</v>
      </c>
      <c r="J522" s="87" t="s">
        <v>80</v>
      </c>
      <c r="K522" s="87" t="s">
        <v>13</v>
      </c>
      <c r="L522" s="138" t="s">
        <v>2078</v>
      </c>
      <c r="M522" s="87" t="s">
        <v>471</v>
      </c>
      <c r="N522" s="87" t="s">
        <v>110</v>
      </c>
      <c r="O522" s="51" t="str">
        <f t="shared" si="236"/>
        <v>MSKP_DPS_SO101_D1401b_201_1NP VOD_00</v>
      </c>
      <c r="P522" s="142" t="str">
        <f t="shared" si="237"/>
        <v>SO101</v>
      </c>
      <c r="Q522" s="143" t="str">
        <f t="shared" si="238"/>
        <v>D1401b</v>
      </c>
      <c r="R522" s="143" t="str">
        <f t="shared" si="239"/>
        <v>MSKP_DPS_SO101_D1401b_201_1NP VOD_00</v>
      </c>
      <c r="S522" s="146" t="s">
        <v>2125</v>
      </c>
      <c r="T522" s="143" t="str">
        <f t="shared" si="240"/>
        <v>MSKP DPS SO.101 D.1.4.01b 201 00</v>
      </c>
    </row>
    <row r="523" spans="1:20" s="145" customFormat="1" ht="22.5" x14ac:dyDescent="0.25">
      <c r="A523" s="113" t="s">
        <v>892</v>
      </c>
      <c r="B523" s="62" t="s">
        <v>122</v>
      </c>
      <c r="C523" s="62" t="s">
        <v>232</v>
      </c>
      <c r="D523" s="87" t="s">
        <v>259</v>
      </c>
      <c r="E523" s="87" t="s">
        <v>384</v>
      </c>
      <c r="F523" s="87" t="s">
        <v>157</v>
      </c>
      <c r="G523" s="87" t="s">
        <v>383</v>
      </c>
      <c r="H523" s="87" t="s">
        <v>67</v>
      </c>
      <c r="I523" s="141" t="s">
        <v>2266</v>
      </c>
      <c r="J523" s="87" t="s">
        <v>246</v>
      </c>
      <c r="K523" s="87" t="s">
        <v>13</v>
      </c>
      <c r="L523" s="138" t="s">
        <v>2079</v>
      </c>
      <c r="M523" s="87" t="s">
        <v>471</v>
      </c>
      <c r="N523" s="87" t="s">
        <v>226</v>
      </c>
      <c r="O523" s="51" t="str">
        <f t="shared" si="236"/>
        <v>MSKP_DPS_SO101_D1401b_201.1_1NP VOD1_00</v>
      </c>
      <c r="P523" s="142" t="str">
        <f t="shared" si="237"/>
        <v>SO101</v>
      </c>
      <c r="Q523" s="143" t="str">
        <f t="shared" si="238"/>
        <v>D1401b</v>
      </c>
      <c r="R523" s="143" t="str">
        <f t="shared" si="239"/>
        <v>MSKP_DPS_SO101_D1401b_201.1_1NP VOD1_00</v>
      </c>
      <c r="S523" s="146" t="s">
        <v>2126</v>
      </c>
      <c r="T523" s="143" t="str">
        <f t="shared" si="240"/>
        <v>MSKP DPS SO.101 D.1.4.01b 201.1 00</v>
      </c>
    </row>
    <row r="524" spans="1:20" s="145" customFormat="1" ht="22.5" x14ac:dyDescent="0.25">
      <c r="A524" s="113" t="s">
        <v>892</v>
      </c>
      <c r="B524" s="62" t="s">
        <v>122</v>
      </c>
      <c r="C524" s="62" t="s">
        <v>232</v>
      </c>
      <c r="D524" s="87" t="s">
        <v>259</v>
      </c>
      <c r="E524" s="87" t="s">
        <v>384</v>
      </c>
      <c r="F524" s="87" t="s">
        <v>157</v>
      </c>
      <c r="G524" s="87" t="s">
        <v>383</v>
      </c>
      <c r="H524" s="87" t="s">
        <v>67</v>
      </c>
      <c r="I524" s="141" t="s">
        <v>2266</v>
      </c>
      <c r="J524" s="87" t="s">
        <v>247</v>
      </c>
      <c r="K524" s="87" t="s">
        <v>13</v>
      </c>
      <c r="L524" s="138" t="s">
        <v>2080</v>
      </c>
      <c r="M524" s="87" t="s">
        <v>471</v>
      </c>
      <c r="N524" s="87" t="s">
        <v>226</v>
      </c>
      <c r="O524" s="51" t="str">
        <f t="shared" si="236"/>
        <v>MSKP_DPS_SO101_D1401b_201.2_1NP VOD2_00</v>
      </c>
      <c r="P524" s="142" t="str">
        <f t="shared" si="237"/>
        <v>SO101</v>
      </c>
      <c r="Q524" s="143" t="str">
        <f t="shared" si="238"/>
        <v>D1401b</v>
      </c>
      <c r="R524" s="143" t="str">
        <f t="shared" si="239"/>
        <v>MSKP_DPS_SO101_D1401b_201.2_1NP VOD2_00</v>
      </c>
      <c r="S524" s="146" t="s">
        <v>2127</v>
      </c>
      <c r="T524" s="143" t="str">
        <f t="shared" si="240"/>
        <v>MSKP DPS SO.101 D.1.4.01b 201.2 00</v>
      </c>
    </row>
    <row r="525" spans="1:20" s="145" customFormat="1" ht="22.5" x14ac:dyDescent="0.25">
      <c r="A525" s="113" t="s">
        <v>892</v>
      </c>
      <c r="B525" s="62" t="s">
        <v>122</v>
      </c>
      <c r="C525" s="62" t="s">
        <v>232</v>
      </c>
      <c r="D525" s="87" t="s">
        <v>259</v>
      </c>
      <c r="E525" s="87" t="s">
        <v>384</v>
      </c>
      <c r="F525" s="87" t="s">
        <v>157</v>
      </c>
      <c r="G525" s="87" t="s">
        <v>383</v>
      </c>
      <c r="H525" s="87" t="s">
        <v>67</v>
      </c>
      <c r="I525" s="141" t="s">
        <v>2266</v>
      </c>
      <c r="J525" s="87" t="s">
        <v>1971</v>
      </c>
      <c r="K525" s="87" t="s">
        <v>13</v>
      </c>
      <c r="L525" s="138" t="s">
        <v>2081</v>
      </c>
      <c r="M525" s="87" t="s">
        <v>471</v>
      </c>
      <c r="N525" s="87" t="s">
        <v>226</v>
      </c>
      <c r="O525" s="51" t="str">
        <f t="shared" si="236"/>
        <v>MSKP_DPS_SO101_D1401b_201.3_1NP VOD3_00</v>
      </c>
      <c r="P525" s="142" t="str">
        <f t="shared" si="237"/>
        <v>SO101</v>
      </c>
      <c r="Q525" s="143" t="str">
        <f t="shared" si="238"/>
        <v>D1401b</v>
      </c>
      <c r="R525" s="143" t="str">
        <f t="shared" si="239"/>
        <v>MSKP_DPS_SO101_D1401b_201.3_1NP VOD3_00</v>
      </c>
      <c r="S525" s="146" t="s">
        <v>2128</v>
      </c>
      <c r="T525" s="143" t="str">
        <f t="shared" si="240"/>
        <v>MSKP DPS SO.101 D.1.4.01b 201.3 00</v>
      </c>
    </row>
    <row r="526" spans="1:20" s="145" customFormat="1" ht="22.5" x14ac:dyDescent="0.25">
      <c r="A526" s="113" t="s">
        <v>892</v>
      </c>
      <c r="B526" s="62" t="s">
        <v>122</v>
      </c>
      <c r="C526" s="62" t="s">
        <v>232</v>
      </c>
      <c r="D526" s="87" t="s">
        <v>259</v>
      </c>
      <c r="E526" s="87" t="s">
        <v>384</v>
      </c>
      <c r="F526" s="87" t="s">
        <v>157</v>
      </c>
      <c r="G526" s="87" t="s">
        <v>383</v>
      </c>
      <c r="H526" s="87" t="s">
        <v>67</v>
      </c>
      <c r="I526" s="141" t="s">
        <v>2266</v>
      </c>
      <c r="J526" s="87" t="s">
        <v>1974</v>
      </c>
      <c r="K526" s="87" t="s">
        <v>13</v>
      </c>
      <c r="L526" s="138" t="s">
        <v>2082</v>
      </c>
      <c r="M526" s="87" t="s">
        <v>471</v>
      </c>
      <c r="N526" s="87" t="s">
        <v>226</v>
      </c>
      <c r="O526" s="51" t="str">
        <f t="shared" si="236"/>
        <v>MSKP_DPS_SO101_D1401b_201.4_1NP VOD4_00</v>
      </c>
      <c r="P526" s="142" t="str">
        <f t="shared" si="237"/>
        <v>SO101</v>
      </c>
      <c r="Q526" s="143" t="str">
        <f t="shared" si="238"/>
        <v>D1401b</v>
      </c>
      <c r="R526" s="143" t="str">
        <f t="shared" si="239"/>
        <v>MSKP_DPS_SO101_D1401b_201.4_1NP VOD4_00</v>
      </c>
      <c r="S526" s="146" t="s">
        <v>2129</v>
      </c>
      <c r="T526" s="143" t="str">
        <f t="shared" si="240"/>
        <v>MSKP DPS SO.101 D.1.4.01b 201.4 00</v>
      </c>
    </row>
    <row r="527" spans="1:20" s="145" customFormat="1" ht="22.5" x14ac:dyDescent="0.25">
      <c r="A527" s="113" t="s">
        <v>892</v>
      </c>
      <c r="B527" s="62" t="s">
        <v>122</v>
      </c>
      <c r="C527" s="62" t="s">
        <v>232</v>
      </c>
      <c r="D527" s="87" t="s">
        <v>259</v>
      </c>
      <c r="E527" s="87" t="s">
        <v>384</v>
      </c>
      <c r="F527" s="87" t="s">
        <v>157</v>
      </c>
      <c r="G527" s="87" t="s">
        <v>383</v>
      </c>
      <c r="H527" s="87" t="s">
        <v>67</v>
      </c>
      <c r="I527" s="141" t="s">
        <v>2266</v>
      </c>
      <c r="J527" s="87" t="s">
        <v>1977</v>
      </c>
      <c r="K527" s="87" t="s">
        <v>13</v>
      </c>
      <c r="L527" s="138" t="s">
        <v>2083</v>
      </c>
      <c r="M527" s="87" t="s">
        <v>471</v>
      </c>
      <c r="N527" s="87" t="s">
        <v>226</v>
      </c>
      <c r="O527" s="51" t="str">
        <f t="shared" si="236"/>
        <v>MSKP_DPS_SO101_D1401b_201.5_1NP VOD5_00</v>
      </c>
      <c r="P527" s="142" t="str">
        <f t="shared" si="237"/>
        <v>SO101</v>
      </c>
      <c r="Q527" s="143" t="str">
        <f t="shared" si="238"/>
        <v>D1401b</v>
      </c>
      <c r="R527" s="143" t="str">
        <f t="shared" si="239"/>
        <v>MSKP_DPS_SO101_D1401b_201.5_1NP VOD5_00</v>
      </c>
      <c r="S527" s="146" t="s">
        <v>2130</v>
      </c>
      <c r="T527" s="143" t="str">
        <f t="shared" si="240"/>
        <v>MSKP DPS SO.101 D.1.4.01b 201.5 00</v>
      </c>
    </row>
    <row r="528" spans="1:20" s="145" customFormat="1" ht="22.5" x14ac:dyDescent="0.25">
      <c r="A528" s="113" t="s">
        <v>892</v>
      </c>
      <c r="B528" s="62" t="s">
        <v>122</v>
      </c>
      <c r="C528" s="62" t="s">
        <v>232</v>
      </c>
      <c r="D528" s="87" t="s">
        <v>259</v>
      </c>
      <c r="E528" s="87" t="s">
        <v>384</v>
      </c>
      <c r="F528" s="87" t="s">
        <v>157</v>
      </c>
      <c r="G528" s="87" t="s">
        <v>383</v>
      </c>
      <c r="H528" s="87" t="s">
        <v>67</v>
      </c>
      <c r="I528" s="141" t="s">
        <v>2266</v>
      </c>
      <c r="J528" s="87" t="s">
        <v>1980</v>
      </c>
      <c r="K528" s="87" t="s">
        <v>13</v>
      </c>
      <c r="L528" s="138" t="s">
        <v>2084</v>
      </c>
      <c r="M528" s="87" t="s">
        <v>471</v>
      </c>
      <c r="N528" s="87" t="s">
        <v>226</v>
      </c>
      <c r="O528" s="51" t="str">
        <f t="shared" si="236"/>
        <v>MSKP_DPS_SO101_D1401b_201.6_1NP VOD6_00</v>
      </c>
      <c r="P528" s="142" t="str">
        <f t="shared" si="237"/>
        <v>SO101</v>
      </c>
      <c r="Q528" s="143" t="str">
        <f t="shared" si="238"/>
        <v>D1401b</v>
      </c>
      <c r="R528" s="143" t="str">
        <f t="shared" si="239"/>
        <v>MSKP_DPS_SO101_D1401b_201.6_1NP VOD6_00</v>
      </c>
      <c r="S528" s="146" t="s">
        <v>2131</v>
      </c>
      <c r="T528" s="143" t="str">
        <f t="shared" si="240"/>
        <v>MSKP DPS SO.101 D.1.4.01b 201.6 00</v>
      </c>
    </row>
    <row r="529" spans="1:20" s="145" customFormat="1" ht="22.5" x14ac:dyDescent="0.25">
      <c r="A529" s="113" t="s">
        <v>892</v>
      </c>
      <c r="B529" s="62" t="s">
        <v>122</v>
      </c>
      <c r="C529" s="62" t="s">
        <v>232</v>
      </c>
      <c r="D529" s="87" t="s">
        <v>259</v>
      </c>
      <c r="E529" s="87" t="s">
        <v>384</v>
      </c>
      <c r="F529" s="87" t="s">
        <v>157</v>
      </c>
      <c r="G529" s="87" t="s">
        <v>383</v>
      </c>
      <c r="H529" s="87" t="s">
        <v>67</v>
      </c>
      <c r="I529" s="141" t="s">
        <v>2266</v>
      </c>
      <c r="J529" s="87" t="s">
        <v>144</v>
      </c>
      <c r="K529" s="87" t="s">
        <v>13</v>
      </c>
      <c r="L529" s="138" t="s">
        <v>2086</v>
      </c>
      <c r="M529" s="87" t="s">
        <v>471</v>
      </c>
      <c r="N529" s="87" t="s">
        <v>110</v>
      </c>
      <c r="O529" s="51" t="str">
        <f t="shared" si="236"/>
        <v>MSKP_DPS_SO101_D1401b_202_2NP VOD_00</v>
      </c>
      <c r="P529" s="142" t="str">
        <f t="shared" si="237"/>
        <v>SO101</v>
      </c>
      <c r="Q529" s="143" t="str">
        <f t="shared" si="238"/>
        <v>D1401b</v>
      </c>
      <c r="R529" s="143" t="str">
        <f t="shared" si="239"/>
        <v>MSKP_DPS_SO101_D1401b_202_2NP VOD_00</v>
      </c>
      <c r="S529" s="146" t="s">
        <v>2132</v>
      </c>
      <c r="T529" s="143" t="str">
        <f t="shared" si="240"/>
        <v>MSKP DPS SO.101 D.1.4.01b 202 00</v>
      </c>
    </row>
    <row r="530" spans="1:20" s="145" customFormat="1" ht="22.5" x14ac:dyDescent="0.25">
      <c r="A530" s="113" t="s">
        <v>892</v>
      </c>
      <c r="B530" s="62" t="s">
        <v>122</v>
      </c>
      <c r="C530" s="62" t="s">
        <v>232</v>
      </c>
      <c r="D530" s="87" t="s">
        <v>259</v>
      </c>
      <c r="E530" s="87" t="s">
        <v>384</v>
      </c>
      <c r="F530" s="87" t="s">
        <v>157</v>
      </c>
      <c r="G530" s="87" t="s">
        <v>383</v>
      </c>
      <c r="H530" s="87" t="s">
        <v>67</v>
      </c>
      <c r="I530" s="141" t="s">
        <v>2266</v>
      </c>
      <c r="J530" s="87" t="s">
        <v>248</v>
      </c>
      <c r="K530" s="87" t="s">
        <v>13</v>
      </c>
      <c r="L530" s="138" t="s">
        <v>2087</v>
      </c>
      <c r="M530" s="87" t="s">
        <v>471</v>
      </c>
      <c r="N530" s="87" t="s">
        <v>226</v>
      </c>
      <c r="O530" s="51" t="str">
        <f t="shared" si="236"/>
        <v>MSKP_DPS_SO101_D1401b_202.1_2NP VOD1_00</v>
      </c>
      <c r="P530" s="142" t="str">
        <f t="shared" si="237"/>
        <v>SO101</v>
      </c>
      <c r="Q530" s="143" t="str">
        <f t="shared" si="238"/>
        <v>D1401b</v>
      </c>
      <c r="R530" s="143" t="str">
        <f t="shared" si="239"/>
        <v>MSKP_DPS_SO101_D1401b_202.1_2NP VOD1_00</v>
      </c>
      <c r="S530" s="146" t="s">
        <v>2133</v>
      </c>
      <c r="T530" s="143" t="str">
        <f t="shared" si="240"/>
        <v>MSKP DPS SO.101 D.1.4.01b 202.1 00</v>
      </c>
    </row>
    <row r="531" spans="1:20" s="145" customFormat="1" ht="22.5" x14ac:dyDescent="0.25">
      <c r="A531" s="113" t="s">
        <v>892</v>
      </c>
      <c r="B531" s="62" t="s">
        <v>122</v>
      </c>
      <c r="C531" s="62" t="s">
        <v>232</v>
      </c>
      <c r="D531" s="87" t="s">
        <v>259</v>
      </c>
      <c r="E531" s="87" t="s">
        <v>384</v>
      </c>
      <c r="F531" s="87" t="s">
        <v>157</v>
      </c>
      <c r="G531" s="87" t="s">
        <v>383</v>
      </c>
      <c r="H531" s="87" t="s">
        <v>67</v>
      </c>
      <c r="I531" s="141" t="s">
        <v>2266</v>
      </c>
      <c r="J531" s="87" t="s">
        <v>249</v>
      </c>
      <c r="K531" s="87" t="s">
        <v>13</v>
      </c>
      <c r="L531" s="138" t="s">
        <v>2088</v>
      </c>
      <c r="M531" s="87" t="s">
        <v>471</v>
      </c>
      <c r="N531" s="87" t="s">
        <v>226</v>
      </c>
      <c r="O531" s="51" t="str">
        <f t="shared" si="236"/>
        <v>MSKP_DPS_SO101_D1401b_202.2_2NP VOD2_00</v>
      </c>
      <c r="P531" s="142" t="str">
        <f t="shared" si="237"/>
        <v>SO101</v>
      </c>
      <c r="Q531" s="143" t="str">
        <f t="shared" si="238"/>
        <v>D1401b</v>
      </c>
      <c r="R531" s="143" t="str">
        <f t="shared" si="239"/>
        <v>MSKP_DPS_SO101_D1401b_202.2_2NP VOD2_00</v>
      </c>
      <c r="S531" s="146" t="s">
        <v>2134</v>
      </c>
      <c r="T531" s="143" t="str">
        <f t="shared" si="240"/>
        <v>MSKP DPS SO.101 D.1.4.01b 202.2 00</v>
      </c>
    </row>
    <row r="532" spans="1:20" s="145" customFormat="1" ht="22.5" x14ac:dyDescent="0.25">
      <c r="A532" s="113" t="s">
        <v>892</v>
      </c>
      <c r="B532" s="62" t="s">
        <v>122</v>
      </c>
      <c r="C532" s="62" t="s">
        <v>232</v>
      </c>
      <c r="D532" s="87" t="s">
        <v>259</v>
      </c>
      <c r="E532" s="87" t="s">
        <v>384</v>
      </c>
      <c r="F532" s="87" t="s">
        <v>157</v>
      </c>
      <c r="G532" s="87" t="s">
        <v>383</v>
      </c>
      <c r="H532" s="87" t="s">
        <v>67</v>
      </c>
      <c r="I532" s="141" t="s">
        <v>2266</v>
      </c>
      <c r="J532" s="87" t="s">
        <v>1987</v>
      </c>
      <c r="K532" s="87" t="s">
        <v>13</v>
      </c>
      <c r="L532" s="138" t="s">
        <v>2089</v>
      </c>
      <c r="M532" s="87" t="s">
        <v>471</v>
      </c>
      <c r="N532" s="87" t="s">
        <v>226</v>
      </c>
      <c r="O532" s="51" t="str">
        <f t="shared" si="236"/>
        <v>MSKP_DPS_SO101_D1401b_202.3_2NP VOD3_00</v>
      </c>
      <c r="P532" s="142" t="str">
        <f t="shared" si="237"/>
        <v>SO101</v>
      </c>
      <c r="Q532" s="143" t="str">
        <f t="shared" si="238"/>
        <v>D1401b</v>
      </c>
      <c r="R532" s="143" t="str">
        <f t="shared" si="239"/>
        <v>MSKP_DPS_SO101_D1401b_202.3_2NP VOD3_00</v>
      </c>
      <c r="S532" s="146" t="s">
        <v>2135</v>
      </c>
      <c r="T532" s="143" t="str">
        <f t="shared" si="240"/>
        <v>MSKP DPS SO.101 D.1.4.01b 202.3 00</v>
      </c>
    </row>
    <row r="533" spans="1:20" s="145" customFormat="1" ht="22.5" x14ac:dyDescent="0.25">
      <c r="A533" s="113" t="s">
        <v>892</v>
      </c>
      <c r="B533" s="62" t="s">
        <v>122</v>
      </c>
      <c r="C533" s="62" t="s">
        <v>232</v>
      </c>
      <c r="D533" s="87" t="s">
        <v>259</v>
      </c>
      <c r="E533" s="87" t="s">
        <v>384</v>
      </c>
      <c r="F533" s="87" t="s">
        <v>157</v>
      </c>
      <c r="G533" s="87" t="s">
        <v>383</v>
      </c>
      <c r="H533" s="87" t="s">
        <v>67</v>
      </c>
      <c r="I533" s="141" t="s">
        <v>2266</v>
      </c>
      <c r="J533" s="87" t="s">
        <v>1990</v>
      </c>
      <c r="K533" s="87" t="s">
        <v>13</v>
      </c>
      <c r="L533" s="138" t="s">
        <v>2090</v>
      </c>
      <c r="M533" s="87" t="s">
        <v>471</v>
      </c>
      <c r="N533" s="87" t="s">
        <v>226</v>
      </c>
      <c r="O533" s="51" t="str">
        <f t="shared" si="236"/>
        <v>MSKP_DPS_SO101_D1401b_202.4_2NP VOD4_00</v>
      </c>
      <c r="P533" s="142" t="str">
        <f t="shared" si="237"/>
        <v>SO101</v>
      </c>
      <c r="Q533" s="143" t="str">
        <f t="shared" si="238"/>
        <v>D1401b</v>
      </c>
      <c r="R533" s="143" t="str">
        <f t="shared" si="239"/>
        <v>MSKP_DPS_SO101_D1401b_202.4_2NP VOD4_00</v>
      </c>
      <c r="S533" s="146" t="s">
        <v>2136</v>
      </c>
      <c r="T533" s="143" t="str">
        <f t="shared" si="240"/>
        <v>MSKP DPS SO.101 D.1.4.01b 202.4 00</v>
      </c>
    </row>
    <row r="534" spans="1:20" s="145" customFormat="1" ht="22.5" x14ac:dyDescent="0.25">
      <c r="A534" s="113" t="s">
        <v>892</v>
      </c>
      <c r="B534" s="62" t="s">
        <v>122</v>
      </c>
      <c r="C534" s="62" t="s">
        <v>232</v>
      </c>
      <c r="D534" s="87" t="s">
        <v>259</v>
      </c>
      <c r="E534" s="87" t="s">
        <v>384</v>
      </c>
      <c r="F534" s="87" t="s">
        <v>157</v>
      </c>
      <c r="G534" s="87" t="s">
        <v>383</v>
      </c>
      <c r="H534" s="87" t="s">
        <v>67</v>
      </c>
      <c r="I534" s="141" t="s">
        <v>2266</v>
      </c>
      <c r="J534" s="87" t="s">
        <v>1993</v>
      </c>
      <c r="K534" s="87" t="s">
        <v>13</v>
      </c>
      <c r="L534" s="138" t="s">
        <v>2091</v>
      </c>
      <c r="M534" s="87" t="s">
        <v>471</v>
      </c>
      <c r="N534" s="87" t="s">
        <v>226</v>
      </c>
      <c r="O534" s="51" t="str">
        <f t="shared" si="236"/>
        <v>MSKP_DPS_SO101_D1401b_202.5_2NP VOD5_00</v>
      </c>
      <c r="P534" s="142" t="str">
        <f t="shared" si="237"/>
        <v>SO101</v>
      </c>
      <c r="Q534" s="143" t="str">
        <f t="shared" si="238"/>
        <v>D1401b</v>
      </c>
      <c r="R534" s="143" t="str">
        <f t="shared" si="239"/>
        <v>MSKP_DPS_SO101_D1401b_202.5_2NP VOD5_00</v>
      </c>
      <c r="S534" s="146" t="s">
        <v>2137</v>
      </c>
      <c r="T534" s="143" t="str">
        <f t="shared" si="240"/>
        <v>MSKP DPS SO.101 D.1.4.01b 202.5 00</v>
      </c>
    </row>
    <row r="535" spans="1:20" s="145" customFormat="1" ht="22.5" x14ac:dyDescent="0.25">
      <c r="A535" s="113" t="s">
        <v>892</v>
      </c>
      <c r="B535" s="62" t="s">
        <v>122</v>
      </c>
      <c r="C535" s="62" t="s">
        <v>232</v>
      </c>
      <c r="D535" s="87" t="s">
        <v>259</v>
      </c>
      <c r="E535" s="87" t="s">
        <v>384</v>
      </c>
      <c r="F535" s="87" t="s">
        <v>157</v>
      </c>
      <c r="G535" s="87" t="s">
        <v>383</v>
      </c>
      <c r="H535" s="87" t="s">
        <v>67</v>
      </c>
      <c r="I535" s="141" t="s">
        <v>2266</v>
      </c>
      <c r="J535" s="87" t="s">
        <v>1996</v>
      </c>
      <c r="K535" s="87" t="s">
        <v>13</v>
      </c>
      <c r="L535" s="138" t="s">
        <v>2092</v>
      </c>
      <c r="M535" s="87" t="s">
        <v>471</v>
      </c>
      <c r="N535" s="87" t="s">
        <v>226</v>
      </c>
      <c r="O535" s="51" t="str">
        <f t="shared" si="236"/>
        <v>MSKP_DPS_SO101_D1401b_202.6_2NP VOD6_00</v>
      </c>
      <c r="P535" s="142" t="str">
        <f t="shared" si="237"/>
        <v>SO101</v>
      </c>
      <c r="Q535" s="143" t="str">
        <f t="shared" si="238"/>
        <v>D1401b</v>
      </c>
      <c r="R535" s="143" t="str">
        <f t="shared" si="239"/>
        <v>MSKP_DPS_SO101_D1401b_202.6_2NP VOD6_00</v>
      </c>
      <c r="S535" s="146" t="s">
        <v>2138</v>
      </c>
      <c r="T535" s="143" t="str">
        <f t="shared" si="240"/>
        <v>MSKP DPS SO.101 D.1.4.01b 202.6 00</v>
      </c>
    </row>
    <row r="536" spans="1:20" s="145" customFormat="1" ht="22.5" x14ac:dyDescent="0.25">
      <c r="A536" s="113" t="s">
        <v>892</v>
      </c>
      <c r="B536" s="62" t="s">
        <v>122</v>
      </c>
      <c r="C536" s="62" t="s">
        <v>232</v>
      </c>
      <c r="D536" s="87" t="s">
        <v>259</v>
      </c>
      <c r="E536" s="87" t="s">
        <v>384</v>
      </c>
      <c r="F536" s="87" t="s">
        <v>157</v>
      </c>
      <c r="G536" s="87" t="s">
        <v>383</v>
      </c>
      <c r="H536" s="87" t="s">
        <v>67</v>
      </c>
      <c r="I536" s="141" t="s">
        <v>2266</v>
      </c>
      <c r="J536" s="87" t="s">
        <v>101</v>
      </c>
      <c r="K536" s="87" t="s">
        <v>13</v>
      </c>
      <c r="L536" s="138" t="s">
        <v>2093</v>
      </c>
      <c r="M536" s="87" t="s">
        <v>471</v>
      </c>
      <c r="N536" s="87" t="s">
        <v>110</v>
      </c>
      <c r="O536" s="51" t="str">
        <f t="shared" si="236"/>
        <v>MSKP_DPS_SO101_D1401b_203_3NP VOD_00</v>
      </c>
      <c r="P536" s="142" t="str">
        <f t="shared" si="237"/>
        <v>SO101</v>
      </c>
      <c r="Q536" s="143" t="str">
        <f t="shared" si="238"/>
        <v>D1401b</v>
      </c>
      <c r="R536" s="143" t="str">
        <f t="shared" si="239"/>
        <v>MSKP_DPS_SO101_D1401b_203_3NP VOD_00</v>
      </c>
      <c r="S536" s="146" t="s">
        <v>2139</v>
      </c>
      <c r="T536" s="143" t="str">
        <f t="shared" si="240"/>
        <v>MSKP DPS SO.101 D.1.4.01b 203 00</v>
      </c>
    </row>
    <row r="537" spans="1:20" s="145" customFormat="1" ht="22.5" x14ac:dyDescent="0.25">
      <c r="A537" s="113" t="s">
        <v>892</v>
      </c>
      <c r="B537" s="62" t="s">
        <v>122</v>
      </c>
      <c r="C537" s="62" t="s">
        <v>232</v>
      </c>
      <c r="D537" s="87" t="s">
        <v>259</v>
      </c>
      <c r="E537" s="87" t="s">
        <v>384</v>
      </c>
      <c r="F537" s="87" t="s">
        <v>157</v>
      </c>
      <c r="G537" s="87" t="s">
        <v>383</v>
      </c>
      <c r="H537" s="87" t="s">
        <v>67</v>
      </c>
      <c r="I537" s="141" t="s">
        <v>2266</v>
      </c>
      <c r="J537" s="87" t="s">
        <v>250</v>
      </c>
      <c r="K537" s="87" t="s">
        <v>13</v>
      </c>
      <c r="L537" s="138" t="s">
        <v>2094</v>
      </c>
      <c r="M537" s="87" t="s">
        <v>471</v>
      </c>
      <c r="N537" s="87" t="s">
        <v>226</v>
      </c>
      <c r="O537" s="51" t="str">
        <f t="shared" si="236"/>
        <v>MSKP_DPS_SO101_D1401b_203.1_3NP VOD1_00</v>
      </c>
      <c r="P537" s="142" t="str">
        <f t="shared" si="237"/>
        <v>SO101</v>
      </c>
      <c r="Q537" s="143" t="str">
        <f t="shared" si="238"/>
        <v>D1401b</v>
      </c>
      <c r="R537" s="143" t="str">
        <f t="shared" si="239"/>
        <v>MSKP_DPS_SO101_D1401b_203.1_3NP VOD1_00</v>
      </c>
      <c r="S537" s="146" t="s">
        <v>2140</v>
      </c>
      <c r="T537" s="143" t="str">
        <f t="shared" si="240"/>
        <v>MSKP DPS SO.101 D.1.4.01b 203.1 00</v>
      </c>
    </row>
    <row r="538" spans="1:20" s="145" customFormat="1" ht="22.5" x14ac:dyDescent="0.25">
      <c r="A538" s="113" t="s">
        <v>892</v>
      </c>
      <c r="B538" s="62" t="s">
        <v>122</v>
      </c>
      <c r="C538" s="62" t="s">
        <v>232</v>
      </c>
      <c r="D538" s="87" t="s">
        <v>259</v>
      </c>
      <c r="E538" s="87" t="s">
        <v>384</v>
      </c>
      <c r="F538" s="87" t="s">
        <v>157</v>
      </c>
      <c r="G538" s="87" t="s">
        <v>383</v>
      </c>
      <c r="H538" s="87" t="s">
        <v>67</v>
      </c>
      <c r="I538" s="141" t="s">
        <v>2266</v>
      </c>
      <c r="J538" s="87" t="s">
        <v>251</v>
      </c>
      <c r="K538" s="87" t="s">
        <v>13</v>
      </c>
      <c r="L538" s="138" t="s">
        <v>2095</v>
      </c>
      <c r="M538" s="87" t="s">
        <v>471</v>
      </c>
      <c r="N538" s="87" t="s">
        <v>226</v>
      </c>
      <c r="O538" s="51" t="str">
        <f t="shared" si="236"/>
        <v>MSKP_DPS_SO101_D1401b_203.2_3NP VOD2_00</v>
      </c>
      <c r="P538" s="142" t="str">
        <f t="shared" si="237"/>
        <v>SO101</v>
      </c>
      <c r="Q538" s="143" t="str">
        <f t="shared" si="238"/>
        <v>D1401b</v>
      </c>
      <c r="R538" s="143" t="str">
        <f t="shared" si="239"/>
        <v>MSKP_DPS_SO101_D1401b_203.2_3NP VOD2_00</v>
      </c>
      <c r="S538" s="146" t="s">
        <v>2141</v>
      </c>
      <c r="T538" s="143" t="str">
        <f t="shared" si="240"/>
        <v>MSKP DPS SO.101 D.1.4.01b 203.2 00</v>
      </c>
    </row>
    <row r="539" spans="1:20" s="145" customFormat="1" ht="22.5" x14ac:dyDescent="0.25">
      <c r="A539" s="113" t="s">
        <v>892</v>
      </c>
      <c r="B539" s="62" t="s">
        <v>122</v>
      </c>
      <c r="C539" s="62" t="s">
        <v>232</v>
      </c>
      <c r="D539" s="87" t="s">
        <v>259</v>
      </c>
      <c r="E539" s="87" t="s">
        <v>384</v>
      </c>
      <c r="F539" s="87" t="s">
        <v>157</v>
      </c>
      <c r="G539" s="87" t="s">
        <v>383</v>
      </c>
      <c r="H539" s="87" t="s">
        <v>67</v>
      </c>
      <c r="I539" s="141" t="s">
        <v>2266</v>
      </c>
      <c r="J539" s="87" t="s">
        <v>2003</v>
      </c>
      <c r="K539" s="87" t="s">
        <v>13</v>
      </c>
      <c r="L539" s="138" t="s">
        <v>2096</v>
      </c>
      <c r="M539" s="87" t="s">
        <v>471</v>
      </c>
      <c r="N539" s="87" t="s">
        <v>226</v>
      </c>
      <c r="O539" s="51" t="str">
        <f t="shared" si="236"/>
        <v>MSKP_DPS_SO101_D1401b_203.3_3NP VOD3_00</v>
      </c>
      <c r="P539" s="142" t="str">
        <f t="shared" si="237"/>
        <v>SO101</v>
      </c>
      <c r="Q539" s="143" t="str">
        <f t="shared" si="238"/>
        <v>D1401b</v>
      </c>
      <c r="R539" s="143" t="str">
        <f t="shared" si="239"/>
        <v>MSKP_DPS_SO101_D1401b_203.3_3NP VOD3_00</v>
      </c>
      <c r="S539" s="146" t="s">
        <v>2142</v>
      </c>
      <c r="T539" s="143" t="str">
        <f t="shared" si="240"/>
        <v>MSKP DPS SO.101 D.1.4.01b 203.3 00</v>
      </c>
    </row>
    <row r="540" spans="1:20" s="145" customFormat="1" ht="22.5" x14ac:dyDescent="0.25">
      <c r="A540" s="113" t="s">
        <v>892</v>
      </c>
      <c r="B540" s="62" t="s">
        <v>122</v>
      </c>
      <c r="C540" s="62" t="s">
        <v>232</v>
      </c>
      <c r="D540" s="87" t="s">
        <v>259</v>
      </c>
      <c r="E540" s="87" t="s">
        <v>384</v>
      </c>
      <c r="F540" s="87" t="s">
        <v>157</v>
      </c>
      <c r="G540" s="87" t="s">
        <v>383</v>
      </c>
      <c r="H540" s="87" t="s">
        <v>67</v>
      </c>
      <c r="I540" s="141" t="s">
        <v>2266</v>
      </c>
      <c r="J540" s="87" t="s">
        <v>2006</v>
      </c>
      <c r="K540" s="87" t="s">
        <v>13</v>
      </c>
      <c r="L540" s="138" t="s">
        <v>2097</v>
      </c>
      <c r="M540" s="87" t="s">
        <v>471</v>
      </c>
      <c r="N540" s="87" t="s">
        <v>226</v>
      </c>
      <c r="O540" s="51" t="str">
        <f t="shared" si="236"/>
        <v>MSKP_DPS_SO101_D1401b_203.4_3NP VOD4_00</v>
      </c>
      <c r="P540" s="142" t="str">
        <f t="shared" si="237"/>
        <v>SO101</v>
      </c>
      <c r="Q540" s="143" t="str">
        <f t="shared" si="238"/>
        <v>D1401b</v>
      </c>
      <c r="R540" s="143" t="str">
        <f t="shared" si="239"/>
        <v>MSKP_DPS_SO101_D1401b_203.4_3NP VOD4_00</v>
      </c>
      <c r="S540" s="146" t="s">
        <v>2143</v>
      </c>
      <c r="T540" s="143" t="str">
        <f t="shared" si="240"/>
        <v>MSKP DPS SO.101 D.1.4.01b 203.4 00</v>
      </c>
    </row>
    <row r="541" spans="1:20" s="145" customFormat="1" ht="22.5" x14ac:dyDescent="0.25">
      <c r="A541" s="113" t="s">
        <v>892</v>
      </c>
      <c r="B541" s="62" t="s">
        <v>122</v>
      </c>
      <c r="C541" s="62" t="s">
        <v>232</v>
      </c>
      <c r="D541" s="87" t="s">
        <v>259</v>
      </c>
      <c r="E541" s="87" t="s">
        <v>384</v>
      </c>
      <c r="F541" s="87" t="s">
        <v>157</v>
      </c>
      <c r="G541" s="87" t="s">
        <v>383</v>
      </c>
      <c r="H541" s="87" t="s">
        <v>67</v>
      </c>
      <c r="I541" s="141" t="s">
        <v>2266</v>
      </c>
      <c r="J541" s="87" t="s">
        <v>2009</v>
      </c>
      <c r="K541" s="87" t="s">
        <v>13</v>
      </c>
      <c r="L541" s="138" t="s">
        <v>2098</v>
      </c>
      <c r="M541" s="87" t="s">
        <v>471</v>
      </c>
      <c r="N541" s="87" t="s">
        <v>226</v>
      </c>
      <c r="O541" s="51" t="str">
        <f t="shared" si="236"/>
        <v>MSKP_DPS_SO101_D1401b_203.5_3NP VOD5_00</v>
      </c>
      <c r="P541" s="142" t="str">
        <f t="shared" si="237"/>
        <v>SO101</v>
      </c>
      <c r="Q541" s="143" t="str">
        <f t="shared" si="238"/>
        <v>D1401b</v>
      </c>
      <c r="R541" s="143" t="str">
        <f t="shared" si="239"/>
        <v>MSKP_DPS_SO101_D1401b_203.5_3NP VOD5_00</v>
      </c>
      <c r="S541" s="146" t="s">
        <v>2144</v>
      </c>
      <c r="T541" s="143" t="str">
        <f t="shared" si="240"/>
        <v>MSKP DPS SO.101 D.1.4.01b 203.5 00</v>
      </c>
    </row>
    <row r="542" spans="1:20" s="145" customFormat="1" ht="22.5" x14ac:dyDescent="0.25">
      <c r="A542" s="113" t="s">
        <v>892</v>
      </c>
      <c r="B542" s="62" t="s">
        <v>122</v>
      </c>
      <c r="C542" s="62" t="s">
        <v>232</v>
      </c>
      <c r="D542" s="87" t="s">
        <v>259</v>
      </c>
      <c r="E542" s="87" t="s">
        <v>384</v>
      </c>
      <c r="F542" s="87" t="s">
        <v>157</v>
      </c>
      <c r="G542" s="87" t="s">
        <v>383</v>
      </c>
      <c r="H542" s="87" t="s">
        <v>67</v>
      </c>
      <c r="I542" s="141" t="s">
        <v>2266</v>
      </c>
      <c r="J542" s="87" t="s">
        <v>2012</v>
      </c>
      <c r="K542" s="87" t="s">
        <v>13</v>
      </c>
      <c r="L542" s="138" t="s">
        <v>2099</v>
      </c>
      <c r="M542" s="87" t="s">
        <v>471</v>
      </c>
      <c r="N542" s="87" t="s">
        <v>226</v>
      </c>
      <c r="O542" s="51" t="str">
        <f t="shared" si="236"/>
        <v>MSKP_DPS_SO101_D1401b_203.6_3NP VOD6_00</v>
      </c>
      <c r="P542" s="142" t="str">
        <f t="shared" si="237"/>
        <v>SO101</v>
      </c>
      <c r="Q542" s="143" t="str">
        <f t="shared" si="238"/>
        <v>D1401b</v>
      </c>
      <c r="R542" s="143" t="str">
        <f t="shared" si="239"/>
        <v>MSKP_DPS_SO101_D1401b_203.6_3NP VOD6_00</v>
      </c>
      <c r="S542" s="146" t="s">
        <v>2145</v>
      </c>
      <c r="T542" s="143" t="str">
        <f t="shared" si="240"/>
        <v>MSKP DPS SO.101 D.1.4.01b 203.6 00</v>
      </c>
    </row>
    <row r="543" spans="1:20" s="145" customFormat="1" ht="22.5" x14ac:dyDescent="0.25">
      <c r="A543" s="113" t="s">
        <v>892</v>
      </c>
      <c r="B543" s="62" t="s">
        <v>122</v>
      </c>
      <c r="C543" s="62" t="s">
        <v>232</v>
      </c>
      <c r="D543" s="87" t="s">
        <v>259</v>
      </c>
      <c r="E543" s="87" t="s">
        <v>384</v>
      </c>
      <c r="F543" s="87" t="s">
        <v>157</v>
      </c>
      <c r="G543" s="87" t="s">
        <v>383</v>
      </c>
      <c r="H543" s="87" t="s">
        <v>67</v>
      </c>
      <c r="I543" s="141" t="s">
        <v>2266</v>
      </c>
      <c r="J543" s="87" t="s">
        <v>102</v>
      </c>
      <c r="K543" s="87" t="s">
        <v>13</v>
      </c>
      <c r="L543" s="138" t="s">
        <v>2100</v>
      </c>
      <c r="M543" s="87" t="s">
        <v>471</v>
      </c>
      <c r="N543" s="87" t="s">
        <v>110</v>
      </c>
      <c r="O543" s="51" t="str">
        <f t="shared" si="236"/>
        <v>MSKP_DPS_SO101_D1401b_204_4NP VOD_00</v>
      </c>
      <c r="P543" s="142" t="str">
        <f t="shared" si="237"/>
        <v>SO101</v>
      </c>
      <c r="Q543" s="143" t="str">
        <f t="shared" si="238"/>
        <v>D1401b</v>
      </c>
      <c r="R543" s="143" t="str">
        <f t="shared" si="239"/>
        <v>MSKP_DPS_SO101_D1401b_204_4NP VOD_00</v>
      </c>
      <c r="S543" s="146" t="s">
        <v>2146</v>
      </c>
      <c r="T543" s="143" t="str">
        <f t="shared" si="240"/>
        <v>MSKP DPS SO.101 D.1.4.01b 204 00</v>
      </c>
    </row>
    <row r="544" spans="1:20" s="145" customFormat="1" ht="22.5" x14ac:dyDescent="0.25">
      <c r="A544" s="113" t="s">
        <v>892</v>
      </c>
      <c r="B544" s="62" t="s">
        <v>122</v>
      </c>
      <c r="C544" s="62" t="s">
        <v>232</v>
      </c>
      <c r="D544" s="87" t="s">
        <v>259</v>
      </c>
      <c r="E544" s="87" t="s">
        <v>384</v>
      </c>
      <c r="F544" s="87" t="s">
        <v>157</v>
      </c>
      <c r="G544" s="87" t="s">
        <v>383</v>
      </c>
      <c r="H544" s="87" t="s">
        <v>67</v>
      </c>
      <c r="I544" s="141" t="s">
        <v>2266</v>
      </c>
      <c r="J544" s="87" t="s">
        <v>252</v>
      </c>
      <c r="K544" s="87" t="s">
        <v>13</v>
      </c>
      <c r="L544" s="138" t="s">
        <v>2101</v>
      </c>
      <c r="M544" s="87" t="s">
        <v>471</v>
      </c>
      <c r="N544" s="87" t="s">
        <v>226</v>
      </c>
      <c r="O544" s="51" t="str">
        <f t="shared" si="236"/>
        <v>MSKP_DPS_SO101_D1401b_204.1_4NP VOD1_00</v>
      </c>
      <c r="P544" s="142" t="str">
        <f t="shared" si="237"/>
        <v>SO101</v>
      </c>
      <c r="Q544" s="143" t="str">
        <f t="shared" si="238"/>
        <v>D1401b</v>
      </c>
      <c r="R544" s="143" t="str">
        <f t="shared" si="239"/>
        <v>MSKP_DPS_SO101_D1401b_204.1_4NP VOD1_00</v>
      </c>
      <c r="S544" s="146" t="s">
        <v>2147</v>
      </c>
      <c r="T544" s="143" t="str">
        <f t="shared" si="240"/>
        <v>MSKP DPS SO.101 D.1.4.01b 204.1 00</v>
      </c>
    </row>
    <row r="545" spans="1:20" s="145" customFormat="1" ht="22.5" x14ac:dyDescent="0.25">
      <c r="A545" s="113" t="s">
        <v>892</v>
      </c>
      <c r="B545" s="62" t="s">
        <v>122</v>
      </c>
      <c r="C545" s="62" t="s">
        <v>232</v>
      </c>
      <c r="D545" s="87" t="s">
        <v>259</v>
      </c>
      <c r="E545" s="87" t="s">
        <v>384</v>
      </c>
      <c r="F545" s="87" t="s">
        <v>157</v>
      </c>
      <c r="G545" s="87" t="s">
        <v>383</v>
      </c>
      <c r="H545" s="87" t="s">
        <v>67</v>
      </c>
      <c r="I545" s="141" t="s">
        <v>2266</v>
      </c>
      <c r="J545" s="87" t="s">
        <v>253</v>
      </c>
      <c r="K545" s="87" t="s">
        <v>13</v>
      </c>
      <c r="L545" s="138" t="s">
        <v>2102</v>
      </c>
      <c r="M545" s="87" t="s">
        <v>471</v>
      </c>
      <c r="N545" s="87" t="s">
        <v>226</v>
      </c>
      <c r="O545" s="51" t="str">
        <f t="shared" si="236"/>
        <v>MSKP_DPS_SO101_D1401b_204.2_4NP VOD2_00</v>
      </c>
      <c r="P545" s="142" t="str">
        <f t="shared" si="237"/>
        <v>SO101</v>
      </c>
      <c r="Q545" s="143" t="str">
        <f t="shared" si="238"/>
        <v>D1401b</v>
      </c>
      <c r="R545" s="143" t="str">
        <f t="shared" si="239"/>
        <v>MSKP_DPS_SO101_D1401b_204.2_4NP VOD2_00</v>
      </c>
      <c r="S545" s="146" t="s">
        <v>2148</v>
      </c>
      <c r="T545" s="143" t="str">
        <f t="shared" si="240"/>
        <v>MSKP DPS SO.101 D.1.4.01b 204.2 00</v>
      </c>
    </row>
    <row r="546" spans="1:20" s="145" customFormat="1" ht="22.5" x14ac:dyDescent="0.25">
      <c r="A546" s="113" t="s">
        <v>892</v>
      </c>
      <c r="B546" s="62" t="s">
        <v>122</v>
      </c>
      <c r="C546" s="62" t="s">
        <v>232</v>
      </c>
      <c r="D546" s="87" t="s">
        <v>259</v>
      </c>
      <c r="E546" s="87" t="s">
        <v>384</v>
      </c>
      <c r="F546" s="87" t="s">
        <v>157</v>
      </c>
      <c r="G546" s="87" t="s">
        <v>383</v>
      </c>
      <c r="H546" s="87" t="s">
        <v>67</v>
      </c>
      <c r="I546" s="141" t="s">
        <v>2266</v>
      </c>
      <c r="J546" s="87" t="s">
        <v>2019</v>
      </c>
      <c r="K546" s="87" t="s">
        <v>13</v>
      </c>
      <c r="L546" s="138" t="s">
        <v>2103</v>
      </c>
      <c r="M546" s="87" t="s">
        <v>471</v>
      </c>
      <c r="N546" s="87" t="s">
        <v>226</v>
      </c>
      <c r="O546" s="51" t="str">
        <f t="shared" si="236"/>
        <v>MSKP_DPS_SO101_D1401b_204.3_4NP VOD3_00</v>
      </c>
      <c r="P546" s="142" t="str">
        <f t="shared" si="237"/>
        <v>SO101</v>
      </c>
      <c r="Q546" s="143" t="str">
        <f t="shared" si="238"/>
        <v>D1401b</v>
      </c>
      <c r="R546" s="143" t="str">
        <f t="shared" si="239"/>
        <v>MSKP_DPS_SO101_D1401b_204.3_4NP VOD3_00</v>
      </c>
      <c r="S546" s="146" t="s">
        <v>2149</v>
      </c>
      <c r="T546" s="143" t="str">
        <f t="shared" si="240"/>
        <v>MSKP DPS SO.101 D.1.4.01b 204.3 00</v>
      </c>
    </row>
    <row r="547" spans="1:20" s="145" customFormat="1" ht="22.5" x14ac:dyDescent="0.25">
      <c r="A547" s="113" t="s">
        <v>892</v>
      </c>
      <c r="B547" s="62" t="s">
        <v>122</v>
      </c>
      <c r="C547" s="62" t="s">
        <v>232</v>
      </c>
      <c r="D547" s="87" t="s">
        <v>259</v>
      </c>
      <c r="E547" s="87" t="s">
        <v>384</v>
      </c>
      <c r="F547" s="87" t="s">
        <v>157</v>
      </c>
      <c r="G547" s="87" t="s">
        <v>383</v>
      </c>
      <c r="H547" s="87" t="s">
        <v>67</v>
      </c>
      <c r="I547" s="141" t="s">
        <v>2266</v>
      </c>
      <c r="J547" s="87" t="s">
        <v>2022</v>
      </c>
      <c r="K547" s="87" t="s">
        <v>13</v>
      </c>
      <c r="L547" s="138" t="s">
        <v>2104</v>
      </c>
      <c r="M547" s="87" t="s">
        <v>471</v>
      </c>
      <c r="N547" s="87" t="s">
        <v>226</v>
      </c>
      <c r="O547" s="51" t="str">
        <f t="shared" si="236"/>
        <v>MSKP_DPS_SO101_D1401b_204.4_4NP VOD4_00</v>
      </c>
      <c r="P547" s="142" t="str">
        <f t="shared" si="237"/>
        <v>SO101</v>
      </c>
      <c r="Q547" s="143" t="str">
        <f t="shared" si="238"/>
        <v>D1401b</v>
      </c>
      <c r="R547" s="143" t="str">
        <f t="shared" si="239"/>
        <v>MSKP_DPS_SO101_D1401b_204.4_4NP VOD4_00</v>
      </c>
      <c r="S547" s="146" t="s">
        <v>2150</v>
      </c>
      <c r="T547" s="143" t="str">
        <f t="shared" si="240"/>
        <v>MSKP DPS SO.101 D.1.4.01b 204.4 00</v>
      </c>
    </row>
    <row r="548" spans="1:20" s="145" customFormat="1" ht="22.5" x14ac:dyDescent="0.25">
      <c r="A548" s="113" t="s">
        <v>892</v>
      </c>
      <c r="B548" s="62" t="s">
        <v>122</v>
      </c>
      <c r="C548" s="62" t="s">
        <v>232</v>
      </c>
      <c r="D548" s="87" t="s">
        <v>259</v>
      </c>
      <c r="E548" s="87" t="s">
        <v>384</v>
      </c>
      <c r="F548" s="87" t="s">
        <v>157</v>
      </c>
      <c r="G548" s="87" t="s">
        <v>383</v>
      </c>
      <c r="H548" s="87" t="s">
        <v>67</v>
      </c>
      <c r="I548" s="141" t="s">
        <v>2266</v>
      </c>
      <c r="J548" s="87" t="s">
        <v>2025</v>
      </c>
      <c r="K548" s="87" t="s">
        <v>13</v>
      </c>
      <c r="L548" s="138" t="s">
        <v>2105</v>
      </c>
      <c r="M548" s="87" t="s">
        <v>471</v>
      </c>
      <c r="N548" s="87" t="s">
        <v>226</v>
      </c>
      <c r="O548" s="51" t="str">
        <f t="shared" si="236"/>
        <v>MSKP_DPS_SO101_D1401b_204.5_4NP VOD5_00</v>
      </c>
      <c r="P548" s="142" t="str">
        <f t="shared" si="237"/>
        <v>SO101</v>
      </c>
      <c r="Q548" s="143" t="str">
        <f t="shared" si="238"/>
        <v>D1401b</v>
      </c>
      <c r="R548" s="143" t="str">
        <f t="shared" si="239"/>
        <v>MSKP_DPS_SO101_D1401b_204.5_4NP VOD5_00</v>
      </c>
      <c r="S548" s="146" t="s">
        <v>2151</v>
      </c>
      <c r="T548" s="143" t="str">
        <f t="shared" si="240"/>
        <v>MSKP DPS SO.101 D.1.4.01b 204.5 00</v>
      </c>
    </row>
    <row r="549" spans="1:20" s="145" customFormat="1" ht="22.5" x14ac:dyDescent="0.25">
      <c r="A549" s="113" t="s">
        <v>892</v>
      </c>
      <c r="B549" s="62" t="s">
        <v>122</v>
      </c>
      <c r="C549" s="62" t="s">
        <v>232</v>
      </c>
      <c r="D549" s="87" t="s">
        <v>259</v>
      </c>
      <c r="E549" s="87" t="s">
        <v>384</v>
      </c>
      <c r="F549" s="87" t="s">
        <v>157</v>
      </c>
      <c r="G549" s="87" t="s">
        <v>383</v>
      </c>
      <c r="H549" s="87" t="s">
        <v>67</v>
      </c>
      <c r="I549" s="141" t="s">
        <v>2266</v>
      </c>
      <c r="J549" s="87" t="s">
        <v>2028</v>
      </c>
      <c r="K549" s="87" t="s">
        <v>13</v>
      </c>
      <c r="L549" s="138" t="s">
        <v>2106</v>
      </c>
      <c r="M549" s="87" t="s">
        <v>471</v>
      </c>
      <c r="N549" s="87" t="s">
        <v>226</v>
      </c>
      <c r="O549" s="51" t="str">
        <f t="shared" si="236"/>
        <v>MSKP_DPS_SO101_D1401b_204.6_4NP VOD6_00</v>
      </c>
      <c r="P549" s="142" t="str">
        <f t="shared" si="237"/>
        <v>SO101</v>
      </c>
      <c r="Q549" s="143" t="str">
        <f t="shared" si="238"/>
        <v>D1401b</v>
      </c>
      <c r="R549" s="143" t="str">
        <f t="shared" si="239"/>
        <v>MSKP_DPS_SO101_D1401b_204.6_4NP VOD6_00</v>
      </c>
      <c r="S549" s="146" t="s">
        <v>2152</v>
      </c>
      <c r="T549" s="143" t="str">
        <f t="shared" si="240"/>
        <v>MSKP DPS SO.101 D.1.4.01b 204.6 00</v>
      </c>
    </row>
    <row r="550" spans="1:20" s="145" customFormat="1" ht="22.5" x14ac:dyDescent="0.25">
      <c r="A550" s="113" t="s">
        <v>892</v>
      </c>
      <c r="B550" s="62" t="s">
        <v>122</v>
      </c>
      <c r="C550" s="62" t="s">
        <v>232</v>
      </c>
      <c r="D550" s="87" t="s">
        <v>259</v>
      </c>
      <c r="E550" s="87" t="s">
        <v>384</v>
      </c>
      <c r="F550" s="87" t="s">
        <v>157</v>
      </c>
      <c r="G550" s="87" t="s">
        <v>383</v>
      </c>
      <c r="H550" s="87" t="s">
        <v>67</v>
      </c>
      <c r="I550" s="141" t="s">
        <v>2266</v>
      </c>
      <c r="J550" s="87" t="s">
        <v>103</v>
      </c>
      <c r="K550" s="87" t="s">
        <v>13</v>
      </c>
      <c r="L550" s="138" t="s">
        <v>2107</v>
      </c>
      <c r="M550" s="87" t="s">
        <v>471</v>
      </c>
      <c r="N550" s="87" t="s">
        <v>110</v>
      </c>
      <c r="O550" s="51" t="str">
        <f t="shared" si="236"/>
        <v>MSKP_DPS_SO101_D1401b_205_5NP VOD_00</v>
      </c>
      <c r="P550" s="142" t="str">
        <f t="shared" si="237"/>
        <v>SO101</v>
      </c>
      <c r="Q550" s="143" t="str">
        <f t="shared" si="238"/>
        <v>D1401b</v>
      </c>
      <c r="R550" s="143" t="str">
        <f t="shared" si="239"/>
        <v>MSKP_DPS_SO101_D1401b_205_5NP VOD_00</v>
      </c>
      <c r="S550" s="146" t="s">
        <v>2153</v>
      </c>
      <c r="T550" s="143" t="str">
        <f t="shared" si="240"/>
        <v>MSKP DPS SO.101 D.1.4.01b 205 00</v>
      </c>
    </row>
    <row r="551" spans="1:20" s="145" customFormat="1" ht="22.5" x14ac:dyDescent="0.25">
      <c r="A551" s="113" t="s">
        <v>892</v>
      </c>
      <c r="B551" s="62" t="s">
        <v>122</v>
      </c>
      <c r="C551" s="62" t="s">
        <v>232</v>
      </c>
      <c r="D551" s="87" t="s">
        <v>259</v>
      </c>
      <c r="E551" s="87" t="s">
        <v>384</v>
      </c>
      <c r="F551" s="87" t="s">
        <v>157</v>
      </c>
      <c r="G551" s="87" t="s">
        <v>383</v>
      </c>
      <c r="H551" s="87" t="s">
        <v>67</v>
      </c>
      <c r="I551" s="141" t="s">
        <v>2266</v>
      </c>
      <c r="J551" s="87" t="s">
        <v>254</v>
      </c>
      <c r="K551" s="87" t="s">
        <v>13</v>
      </c>
      <c r="L551" s="138" t="s">
        <v>2108</v>
      </c>
      <c r="M551" s="87" t="s">
        <v>471</v>
      </c>
      <c r="N551" s="87" t="s">
        <v>226</v>
      </c>
      <c r="O551" s="51" t="str">
        <f t="shared" si="236"/>
        <v>MSKP_DPS_SO101_D1401b_205.1_5NP VOD1_00</v>
      </c>
      <c r="P551" s="142" t="str">
        <f t="shared" si="237"/>
        <v>SO101</v>
      </c>
      <c r="Q551" s="143" t="str">
        <f t="shared" si="238"/>
        <v>D1401b</v>
      </c>
      <c r="R551" s="143" t="str">
        <f t="shared" si="239"/>
        <v>MSKP_DPS_SO101_D1401b_205.1_5NP VOD1_00</v>
      </c>
      <c r="S551" s="146" t="s">
        <v>2154</v>
      </c>
      <c r="T551" s="143" t="str">
        <f t="shared" si="240"/>
        <v>MSKP DPS SO.101 D.1.4.01b 205.1 00</v>
      </c>
    </row>
    <row r="552" spans="1:20" s="145" customFormat="1" ht="22.5" x14ac:dyDescent="0.25">
      <c r="A552" s="113" t="s">
        <v>892</v>
      </c>
      <c r="B552" s="62" t="s">
        <v>122</v>
      </c>
      <c r="C552" s="62" t="s">
        <v>232</v>
      </c>
      <c r="D552" s="87" t="s">
        <v>259</v>
      </c>
      <c r="E552" s="87" t="s">
        <v>384</v>
      </c>
      <c r="F552" s="87" t="s">
        <v>157</v>
      </c>
      <c r="G552" s="87" t="s">
        <v>383</v>
      </c>
      <c r="H552" s="87" t="s">
        <v>67</v>
      </c>
      <c r="I552" s="141" t="s">
        <v>2266</v>
      </c>
      <c r="J552" s="87" t="s">
        <v>255</v>
      </c>
      <c r="K552" s="87" t="s">
        <v>13</v>
      </c>
      <c r="L552" s="138" t="s">
        <v>2109</v>
      </c>
      <c r="M552" s="87" t="s">
        <v>471</v>
      </c>
      <c r="N552" s="87" t="s">
        <v>226</v>
      </c>
      <c r="O552" s="51" t="str">
        <f t="shared" si="236"/>
        <v>MSKP_DPS_SO101_D1401b_205.2_5NP VOD2_00</v>
      </c>
      <c r="P552" s="142" t="str">
        <f t="shared" si="237"/>
        <v>SO101</v>
      </c>
      <c r="Q552" s="143" t="str">
        <f t="shared" si="238"/>
        <v>D1401b</v>
      </c>
      <c r="R552" s="143" t="str">
        <f t="shared" si="239"/>
        <v>MSKP_DPS_SO101_D1401b_205.2_5NP VOD2_00</v>
      </c>
      <c r="S552" s="146" t="s">
        <v>2155</v>
      </c>
      <c r="T552" s="143" t="str">
        <f t="shared" si="240"/>
        <v>MSKP DPS SO.101 D.1.4.01b 205.2 00</v>
      </c>
    </row>
    <row r="553" spans="1:20" s="145" customFormat="1" ht="22.5" x14ac:dyDescent="0.25">
      <c r="A553" s="113" t="s">
        <v>892</v>
      </c>
      <c r="B553" s="62" t="s">
        <v>122</v>
      </c>
      <c r="C553" s="62" t="s">
        <v>232</v>
      </c>
      <c r="D553" s="87" t="s">
        <v>259</v>
      </c>
      <c r="E553" s="87" t="s">
        <v>384</v>
      </c>
      <c r="F553" s="87" t="s">
        <v>157</v>
      </c>
      <c r="G553" s="87" t="s">
        <v>383</v>
      </c>
      <c r="H553" s="87" t="s">
        <v>67</v>
      </c>
      <c r="I553" s="141" t="s">
        <v>2266</v>
      </c>
      <c r="J553" s="87" t="s">
        <v>2035</v>
      </c>
      <c r="K553" s="87" t="s">
        <v>13</v>
      </c>
      <c r="L553" s="138" t="s">
        <v>2110</v>
      </c>
      <c r="M553" s="87" t="s">
        <v>471</v>
      </c>
      <c r="N553" s="87" t="s">
        <v>226</v>
      </c>
      <c r="O553" s="51" t="str">
        <f t="shared" si="236"/>
        <v>MSKP_DPS_SO101_D1401b_205.3_5NP VOD3_00</v>
      </c>
      <c r="P553" s="142" t="str">
        <f t="shared" si="237"/>
        <v>SO101</v>
      </c>
      <c r="Q553" s="143" t="str">
        <f t="shared" si="238"/>
        <v>D1401b</v>
      </c>
      <c r="R553" s="143" t="str">
        <f t="shared" si="239"/>
        <v>MSKP_DPS_SO101_D1401b_205.3_5NP VOD3_00</v>
      </c>
      <c r="S553" s="146" t="s">
        <v>2156</v>
      </c>
      <c r="T553" s="143" t="str">
        <f t="shared" si="240"/>
        <v>MSKP DPS SO.101 D.1.4.01b 205.3 00</v>
      </c>
    </row>
    <row r="554" spans="1:20" s="145" customFormat="1" ht="22.5" x14ac:dyDescent="0.25">
      <c r="A554" s="113" t="s">
        <v>892</v>
      </c>
      <c r="B554" s="62" t="s">
        <v>122</v>
      </c>
      <c r="C554" s="62" t="s">
        <v>232</v>
      </c>
      <c r="D554" s="87" t="s">
        <v>259</v>
      </c>
      <c r="E554" s="87" t="s">
        <v>384</v>
      </c>
      <c r="F554" s="87" t="s">
        <v>157</v>
      </c>
      <c r="G554" s="87" t="s">
        <v>383</v>
      </c>
      <c r="H554" s="87" t="s">
        <v>67</v>
      </c>
      <c r="I554" s="141" t="s">
        <v>2266</v>
      </c>
      <c r="J554" s="87" t="s">
        <v>2038</v>
      </c>
      <c r="K554" s="87" t="s">
        <v>13</v>
      </c>
      <c r="L554" s="138" t="s">
        <v>2111</v>
      </c>
      <c r="M554" s="87" t="s">
        <v>471</v>
      </c>
      <c r="N554" s="87" t="s">
        <v>226</v>
      </c>
      <c r="O554" s="51" t="str">
        <f t="shared" si="236"/>
        <v>MSKP_DPS_SO101_D1401b_205.4_5NP VOD4_00</v>
      </c>
      <c r="P554" s="142" t="str">
        <f t="shared" si="237"/>
        <v>SO101</v>
      </c>
      <c r="Q554" s="143" t="str">
        <f t="shared" si="238"/>
        <v>D1401b</v>
      </c>
      <c r="R554" s="143" t="str">
        <f t="shared" si="239"/>
        <v>MSKP_DPS_SO101_D1401b_205.4_5NP VOD4_00</v>
      </c>
      <c r="S554" s="146" t="s">
        <v>2157</v>
      </c>
      <c r="T554" s="143" t="str">
        <f t="shared" si="240"/>
        <v>MSKP DPS SO.101 D.1.4.01b 205.4 00</v>
      </c>
    </row>
    <row r="555" spans="1:20" s="145" customFormat="1" ht="22.5" x14ac:dyDescent="0.25">
      <c r="A555" s="113" t="s">
        <v>892</v>
      </c>
      <c r="B555" s="62" t="s">
        <v>122</v>
      </c>
      <c r="C555" s="62" t="s">
        <v>232</v>
      </c>
      <c r="D555" s="87" t="s">
        <v>259</v>
      </c>
      <c r="E555" s="87" t="s">
        <v>384</v>
      </c>
      <c r="F555" s="87" t="s">
        <v>157</v>
      </c>
      <c r="G555" s="87" t="s">
        <v>383</v>
      </c>
      <c r="H555" s="87" t="s">
        <v>67</v>
      </c>
      <c r="I555" s="141" t="s">
        <v>2266</v>
      </c>
      <c r="J555" s="87" t="s">
        <v>2041</v>
      </c>
      <c r="K555" s="87" t="s">
        <v>13</v>
      </c>
      <c r="L555" s="138" t="s">
        <v>2112</v>
      </c>
      <c r="M555" s="87" t="s">
        <v>471</v>
      </c>
      <c r="N555" s="87" t="s">
        <v>226</v>
      </c>
      <c r="O555" s="51" t="str">
        <f t="shared" si="236"/>
        <v>MSKP_DPS_SO101_D1401b_205.5_5NP VOD5_00</v>
      </c>
      <c r="P555" s="142" t="str">
        <f t="shared" si="237"/>
        <v>SO101</v>
      </c>
      <c r="Q555" s="143" t="str">
        <f t="shared" si="238"/>
        <v>D1401b</v>
      </c>
      <c r="R555" s="143" t="str">
        <f t="shared" si="239"/>
        <v>MSKP_DPS_SO101_D1401b_205.5_5NP VOD5_00</v>
      </c>
      <c r="S555" s="146" t="s">
        <v>2158</v>
      </c>
      <c r="T555" s="143" t="str">
        <f t="shared" si="240"/>
        <v>MSKP DPS SO.101 D.1.4.01b 205.5 00</v>
      </c>
    </row>
    <row r="556" spans="1:20" s="145" customFormat="1" ht="22.5" x14ac:dyDescent="0.25">
      <c r="A556" s="113" t="s">
        <v>892</v>
      </c>
      <c r="B556" s="62" t="s">
        <v>122</v>
      </c>
      <c r="C556" s="62" t="s">
        <v>232</v>
      </c>
      <c r="D556" s="87" t="s">
        <v>259</v>
      </c>
      <c r="E556" s="87" t="s">
        <v>384</v>
      </c>
      <c r="F556" s="87" t="s">
        <v>157</v>
      </c>
      <c r="G556" s="87" t="s">
        <v>383</v>
      </c>
      <c r="H556" s="87" t="s">
        <v>67</v>
      </c>
      <c r="I556" s="141" t="s">
        <v>2266</v>
      </c>
      <c r="J556" s="87" t="s">
        <v>2044</v>
      </c>
      <c r="K556" s="87" t="s">
        <v>13</v>
      </c>
      <c r="L556" s="138" t="s">
        <v>2113</v>
      </c>
      <c r="M556" s="87" t="s">
        <v>471</v>
      </c>
      <c r="N556" s="87" t="s">
        <v>226</v>
      </c>
      <c r="O556" s="51" t="str">
        <f t="shared" si="236"/>
        <v>MSKP_DPS_SO101_D1401b_205.6_5NP VOD6_00</v>
      </c>
      <c r="P556" s="142" t="str">
        <f t="shared" si="237"/>
        <v>SO101</v>
      </c>
      <c r="Q556" s="143" t="str">
        <f t="shared" si="238"/>
        <v>D1401b</v>
      </c>
      <c r="R556" s="143" t="str">
        <f t="shared" si="239"/>
        <v>MSKP_DPS_SO101_D1401b_205.6_5NP VOD6_00</v>
      </c>
      <c r="S556" s="146" t="s">
        <v>2159</v>
      </c>
      <c r="T556" s="143" t="str">
        <f t="shared" si="240"/>
        <v>MSKP DPS SO.101 D.1.4.01b 205.6 00</v>
      </c>
    </row>
    <row r="557" spans="1:20" s="145" customFormat="1" ht="22.5" x14ac:dyDescent="0.25">
      <c r="A557" s="113" t="s">
        <v>892</v>
      </c>
      <c r="B557" s="62" t="s">
        <v>122</v>
      </c>
      <c r="C557" s="62" t="s">
        <v>232</v>
      </c>
      <c r="D557" s="87" t="s">
        <v>259</v>
      </c>
      <c r="E557" s="87" t="s">
        <v>384</v>
      </c>
      <c r="F557" s="87" t="s">
        <v>157</v>
      </c>
      <c r="G557" s="87" t="s">
        <v>383</v>
      </c>
      <c r="H557" s="87" t="s">
        <v>67</v>
      </c>
      <c r="I557" s="141" t="s">
        <v>2266</v>
      </c>
      <c r="J557" s="87" t="s">
        <v>113</v>
      </c>
      <c r="K557" s="87" t="s">
        <v>13</v>
      </c>
      <c r="L557" s="138" t="s">
        <v>2114</v>
      </c>
      <c r="M557" s="87" t="s">
        <v>471</v>
      </c>
      <c r="N557" s="87" t="s">
        <v>110</v>
      </c>
      <c r="O557" s="51" t="str">
        <f t="shared" si="236"/>
        <v>MSKP_DPS_SO101_D1401b_206_6NP VOD_00</v>
      </c>
      <c r="P557" s="142" t="str">
        <f t="shared" si="237"/>
        <v>SO101</v>
      </c>
      <c r="Q557" s="143" t="str">
        <f t="shared" si="238"/>
        <v>D1401b</v>
      </c>
      <c r="R557" s="143" t="str">
        <f t="shared" si="239"/>
        <v>MSKP_DPS_SO101_D1401b_206_6NP VOD_00</v>
      </c>
      <c r="S557" s="146" t="s">
        <v>2160</v>
      </c>
      <c r="T557" s="143" t="str">
        <f t="shared" si="240"/>
        <v>MSKP DPS SO.101 D.1.4.01b 206 00</v>
      </c>
    </row>
    <row r="558" spans="1:20" s="145" customFormat="1" ht="22.5" x14ac:dyDescent="0.25">
      <c r="A558" s="113" t="s">
        <v>892</v>
      </c>
      <c r="B558" s="62" t="s">
        <v>122</v>
      </c>
      <c r="C558" s="62" t="s">
        <v>232</v>
      </c>
      <c r="D558" s="87" t="s">
        <v>259</v>
      </c>
      <c r="E558" s="87" t="s">
        <v>384</v>
      </c>
      <c r="F558" s="87" t="s">
        <v>157</v>
      </c>
      <c r="G558" s="87" t="s">
        <v>383</v>
      </c>
      <c r="H558" s="87" t="s">
        <v>67</v>
      </c>
      <c r="I558" s="141" t="s">
        <v>2266</v>
      </c>
      <c r="J558" s="87" t="s">
        <v>256</v>
      </c>
      <c r="K558" s="87" t="s">
        <v>13</v>
      </c>
      <c r="L558" s="138" t="s">
        <v>2115</v>
      </c>
      <c r="M558" s="87" t="s">
        <v>471</v>
      </c>
      <c r="N558" s="87" t="s">
        <v>226</v>
      </c>
      <c r="O558" s="51" t="str">
        <f t="shared" si="236"/>
        <v>MSKP_DPS_SO101_D1401b_206.1_6NP VOD1_00</v>
      </c>
      <c r="P558" s="142" t="str">
        <f t="shared" si="237"/>
        <v>SO101</v>
      </c>
      <c r="Q558" s="143" t="str">
        <f t="shared" si="238"/>
        <v>D1401b</v>
      </c>
      <c r="R558" s="143" t="str">
        <f t="shared" si="239"/>
        <v>MSKP_DPS_SO101_D1401b_206.1_6NP VOD1_00</v>
      </c>
      <c r="S558" s="146" t="s">
        <v>2161</v>
      </c>
      <c r="T558" s="143" t="str">
        <f t="shared" si="240"/>
        <v>MSKP DPS SO.101 D.1.4.01b 206.1 00</v>
      </c>
    </row>
    <row r="559" spans="1:20" s="145" customFormat="1" ht="22.5" x14ac:dyDescent="0.25">
      <c r="A559" s="113" t="s">
        <v>892</v>
      </c>
      <c r="B559" s="62" t="s">
        <v>122</v>
      </c>
      <c r="C559" s="62" t="s">
        <v>232</v>
      </c>
      <c r="D559" s="87" t="s">
        <v>259</v>
      </c>
      <c r="E559" s="87" t="s">
        <v>384</v>
      </c>
      <c r="F559" s="87" t="s">
        <v>157</v>
      </c>
      <c r="G559" s="87" t="s">
        <v>383</v>
      </c>
      <c r="H559" s="87" t="s">
        <v>67</v>
      </c>
      <c r="I559" s="141" t="s">
        <v>2266</v>
      </c>
      <c r="J559" s="87" t="s">
        <v>257</v>
      </c>
      <c r="K559" s="87" t="s">
        <v>13</v>
      </c>
      <c r="L559" s="138" t="s">
        <v>2116</v>
      </c>
      <c r="M559" s="87" t="s">
        <v>471</v>
      </c>
      <c r="N559" s="87" t="s">
        <v>226</v>
      </c>
      <c r="O559" s="51" t="str">
        <f t="shared" si="236"/>
        <v>MSKP_DPS_SO101_D1401b_206.2_6NP VOD2_00</v>
      </c>
      <c r="P559" s="142" t="str">
        <f t="shared" si="237"/>
        <v>SO101</v>
      </c>
      <c r="Q559" s="143" t="str">
        <f t="shared" si="238"/>
        <v>D1401b</v>
      </c>
      <c r="R559" s="143" t="str">
        <f t="shared" si="239"/>
        <v>MSKP_DPS_SO101_D1401b_206.2_6NP VOD2_00</v>
      </c>
      <c r="S559" s="146" t="s">
        <v>2162</v>
      </c>
      <c r="T559" s="143" t="str">
        <f t="shared" si="240"/>
        <v>MSKP DPS SO.101 D.1.4.01b 206.2 00</v>
      </c>
    </row>
    <row r="560" spans="1:20" s="145" customFormat="1" ht="22.5" x14ac:dyDescent="0.25">
      <c r="A560" s="113" t="s">
        <v>892</v>
      </c>
      <c r="B560" s="62" t="s">
        <v>122</v>
      </c>
      <c r="C560" s="62" t="s">
        <v>232</v>
      </c>
      <c r="D560" s="87" t="s">
        <v>259</v>
      </c>
      <c r="E560" s="87" t="s">
        <v>384</v>
      </c>
      <c r="F560" s="87" t="s">
        <v>157</v>
      </c>
      <c r="G560" s="87" t="s">
        <v>383</v>
      </c>
      <c r="H560" s="87" t="s">
        <v>67</v>
      </c>
      <c r="I560" s="141" t="s">
        <v>2266</v>
      </c>
      <c r="J560" s="87" t="s">
        <v>2051</v>
      </c>
      <c r="K560" s="87" t="s">
        <v>13</v>
      </c>
      <c r="L560" s="138" t="s">
        <v>2117</v>
      </c>
      <c r="M560" s="87" t="s">
        <v>471</v>
      </c>
      <c r="N560" s="87" t="s">
        <v>226</v>
      </c>
      <c r="O560" s="51" t="str">
        <f t="shared" si="236"/>
        <v>MSKP_DPS_SO101_D1401b_206.3_6NP VOD3_00</v>
      </c>
      <c r="P560" s="142" t="str">
        <f t="shared" si="237"/>
        <v>SO101</v>
      </c>
      <c r="Q560" s="143" t="str">
        <f t="shared" si="238"/>
        <v>D1401b</v>
      </c>
      <c r="R560" s="143" t="str">
        <f t="shared" si="239"/>
        <v>MSKP_DPS_SO101_D1401b_206.3_6NP VOD3_00</v>
      </c>
      <c r="S560" s="146" t="s">
        <v>2163</v>
      </c>
      <c r="T560" s="143" t="str">
        <f t="shared" si="240"/>
        <v>MSKP DPS SO.101 D.1.4.01b 206.3 00</v>
      </c>
    </row>
    <row r="561" spans="1:20" s="145" customFormat="1" ht="22.5" x14ac:dyDescent="0.25">
      <c r="A561" s="113" t="s">
        <v>892</v>
      </c>
      <c r="B561" s="62" t="s">
        <v>122</v>
      </c>
      <c r="C561" s="62" t="s">
        <v>232</v>
      </c>
      <c r="D561" s="87" t="s">
        <v>259</v>
      </c>
      <c r="E561" s="87" t="s">
        <v>384</v>
      </c>
      <c r="F561" s="87" t="s">
        <v>157</v>
      </c>
      <c r="G561" s="87" t="s">
        <v>383</v>
      </c>
      <c r="H561" s="87" t="s">
        <v>67</v>
      </c>
      <c r="I561" s="141" t="s">
        <v>2266</v>
      </c>
      <c r="J561" s="87" t="s">
        <v>2054</v>
      </c>
      <c r="K561" s="87" t="s">
        <v>13</v>
      </c>
      <c r="L561" s="138" t="s">
        <v>2118</v>
      </c>
      <c r="M561" s="87" t="s">
        <v>471</v>
      </c>
      <c r="N561" s="87" t="s">
        <v>226</v>
      </c>
      <c r="O561" s="51" t="str">
        <f t="shared" si="236"/>
        <v>MSKP_DPS_SO101_D1401b_206.4_6NP VOD4_00</v>
      </c>
      <c r="P561" s="142" t="str">
        <f t="shared" si="237"/>
        <v>SO101</v>
      </c>
      <c r="Q561" s="143" t="str">
        <f t="shared" si="238"/>
        <v>D1401b</v>
      </c>
      <c r="R561" s="143" t="str">
        <f t="shared" si="239"/>
        <v>MSKP_DPS_SO101_D1401b_206.4_6NP VOD4_00</v>
      </c>
      <c r="S561" s="146" t="s">
        <v>2164</v>
      </c>
      <c r="T561" s="143" t="str">
        <f t="shared" si="240"/>
        <v>MSKP DPS SO.101 D.1.4.01b 206.4 00</v>
      </c>
    </row>
    <row r="562" spans="1:20" s="145" customFormat="1" ht="22.5" x14ac:dyDescent="0.25">
      <c r="A562" s="113" t="s">
        <v>892</v>
      </c>
      <c r="B562" s="62" t="s">
        <v>122</v>
      </c>
      <c r="C562" s="62" t="s">
        <v>232</v>
      </c>
      <c r="D562" s="87" t="s">
        <v>259</v>
      </c>
      <c r="E562" s="87" t="s">
        <v>384</v>
      </c>
      <c r="F562" s="87" t="s">
        <v>157</v>
      </c>
      <c r="G562" s="87" t="s">
        <v>383</v>
      </c>
      <c r="H562" s="87" t="s">
        <v>67</v>
      </c>
      <c r="I562" s="141" t="s">
        <v>2266</v>
      </c>
      <c r="J562" s="87" t="s">
        <v>2057</v>
      </c>
      <c r="K562" s="87" t="s">
        <v>13</v>
      </c>
      <c r="L562" s="138" t="s">
        <v>2119</v>
      </c>
      <c r="M562" s="87" t="s">
        <v>471</v>
      </c>
      <c r="N562" s="87" t="s">
        <v>226</v>
      </c>
      <c r="O562" s="51" t="str">
        <f t="shared" si="236"/>
        <v>MSKP_DPS_SO101_D1401b_206.5_6NP VOD5_00</v>
      </c>
      <c r="P562" s="142" t="str">
        <f t="shared" si="237"/>
        <v>SO101</v>
      </c>
      <c r="Q562" s="143" t="str">
        <f t="shared" si="238"/>
        <v>D1401b</v>
      </c>
      <c r="R562" s="143" t="str">
        <f t="shared" si="239"/>
        <v>MSKP_DPS_SO101_D1401b_206.5_6NP VOD5_00</v>
      </c>
      <c r="S562" s="146" t="s">
        <v>2165</v>
      </c>
      <c r="T562" s="143" t="str">
        <f t="shared" si="240"/>
        <v>MSKP DPS SO.101 D.1.4.01b 206.5 00</v>
      </c>
    </row>
    <row r="563" spans="1:20" s="145" customFormat="1" ht="22.5" x14ac:dyDescent="0.25">
      <c r="A563" s="113" t="s">
        <v>892</v>
      </c>
      <c r="B563" s="62" t="s">
        <v>122</v>
      </c>
      <c r="C563" s="62" t="s">
        <v>232</v>
      </c>
      <c r="D563" s="87" t="s">
        <v>259</v>
      </c>
      <c r="E563" s="87" t="s">
        <v>384</v>
      </c>
      <c r="F563" s="87" t="s">
        <v>157</v>
      </c>
      <c r="G563" s="87" t="s">
        <v>383</v>
      </c>
      <c r="H563" s="87" t="s">
        <v>67</v>
      </c>
      <c r="I563" s="141" t="s">
        <v>2266</v>
      </c>
      <c r="J563" s="87" t="s">
        <v>2060</v>
      </c>
      <c r="K563" s="87" t="s">
        <v>13</v>
      </c>
      <c r="L563" s="138" t="s">
        <v>2120</v>
      </c>
      <c r="M563" s="87" t="s">
        <v>471</v>
      </c>
      <c r="N563" s="87" t="s">
        <v>226</v>
      </c>
      <c r="O563" s="51" t="str">
        <f t="shared" ref="O563" si="246">SUBSTITUTE(R563,"-","",3)</f>
        <v>MSKP_DPS_SO101_D1401b_206.6_6NP VOD6_00</v>
      </c>
      <c r="P563" s="142" t="str">
        <f t="shared" ref="P563" si="247">SUBSTITUTE(H563,".",)</f>
        <v>SO101</v>
      </c>
      <c r="Q563" s="143" t="str">
        <f t="shared" ref="Q563" si="248">SUBSTITUTE(I563,".","")</f>
        <v>D1401b</v>
      </c>
      <c r="R563" s="143" t="str">
        <f t="shared" ref="R563:R564" si="249">CONCATENATE(F563,"_",G563,"_",P563,"_",Q563,"_",J563,"_",S563,"_",K563)</f>
        <v>MSKP_DPS_SO101_D1401b_206.6_6NP VOD6_00</v>
      </c>
      <c r="S563" s="146" t="s">
        <v>2166</v>
      </c>
      <c r="T563" s="143" t="str">
        <f t="shared" ref="T563:T564" si="250">CONCATENATE(F563," ",G563," ",H563," ",I563," ",J563," ",K563)</f>
        <v>MSKP DPS SO.101 D.1.4.01b 206.6 00</v>
      </c>
    </row>
    <row r="564" spans="1:20" s="145" customFormat="1" x14ac:dyDescent="0.25">
      <c r="A564" s="113" t="s">
        <v>892</v>
      </c>
      <c r="B564" s="62" t="s">
        <v>121</v>
      </c>
      <c r="C564" s="62" t="s">
        <v>232</v>
      </c>
      <c r="D564" s="87" t="s">
        <v>259</v>
      </c>
      <c r="E564" s="87" t="s">
        <v>384</v>
      </c>
      <c r="F564" s="87"/>
      <c r="G564" s="87"/>
      <c r="H564" s="87"/>
      <c r="I564" s="141"/>
      <c r="J564" s="87"/>
      <c r="K564" s="87"/>
      <c r="L564" s="103" t="s">
        <v>42</v>
      </c>
      <c r="M564" s="87"/>
      <c r="N564" s="87"/>
      <c r="O564" s="51"/>
      <c r="P564" s="142" t="str">
        <f t="shared" ref="P564" si="251">SUBSTITUTE(H564,".","-")</f>
        <v/>
      </c>
      <c r="Q564" s="143" t="str">
        <f t="shared" ref="Q564" si="252">SUBSTITUTE(I564,".","-")</f>
        <v/>
      </c>
      <c r="R564" s="143" t="str">
        <f t="shared" si="249"/>
        <v>______</v>
      </c>
      <c r="S564" s="144"/>
      <c r="T564" s="143" t="str">
        <f t="shared" si="250"/>
        <v xml:space="preserve">     </v>
      </c>
    </row>
    <row r="565" spans="1:20" s="145" customFormat="1" ht="22.5" x14ac:dyDescent="0.25">
      <c r="A565" s="113" t="s">
        <v>892</v>
      </c>
      <c r="B565" s="62" t="s">
        <v>122</v>
      </c>
      <c r="C565" s="62" t="s">
        <v>232</v>
      </c>
      <c r="D565" s="87" t="s">
        <v>259</v>
      </c>
      <c r="E565" s="87" t="s">
        <v>384</v>
      </c>
      <c r="F565" s="87" t="s">
        <v>157</v>
      </c>
      <c r="G565" s="87" t="s">
        <v>383</v>
      </c>
      <c r="H565" s="87" t="s">
        <v>67</v>
      </c>
      <c r="I565" s="141" t="s">
        <v>2266</v>
      </c>
      <c r="J565" s="87" t="s">
        <v>43</v>
      </c>
      <c r="K565" s="87" t="s">
        <v>13</v>
      </c>
      <c r="L565" s="138" t="s">
        <v>2280</v>
      </c>
      <c r="M565" s="87" t="s">
        <v>471</v>
      </c>
      <c r="N565" s="87" t="s">
        <v>175</v>
      </c>
      <c r="O565" s="51" t="str">
        <f t="shared" si="236"/>
        <v>MSKP_DPS_SO101_D1401b_701_SCH UPRAVNY UZITKOV V_00</v>
      </c>
      <c r="P565" s="142" t="str">
        <f t="shared" si="237"/>
        <v>SO101</v>
      </c>
      <c r="Q565" s="143" t="str">
        <f t="shared" si="238"/>
        <v>D1401b</v>
      </c>
      <c r="R565" s="143" t="str">
        <f t="shared" si="239"/>
        <v>MSKP_DPS_SO101_D1401b_701_SCH UPRAVNY UZITKOV V_00</v>
      </c>
      <c r="S565" s="146" t="s">
        <v>2281</v>
      </c>
      <c r="T565" s="143" t="str">
        <f t="shared" si="240"/>
        <v>MSKP DPS SO.101 D.1.4.01b 701 00</v>
      </c>
    </row>
    <row r="566" spans="1:20" s="86" customFormat="1" x14ac:dyDescent="0.25">
      <c r="A566" s="113" t="s">
        <v>892</v>
      </c>
      <c r="B566" s="62" t="s">
        <v>115</v>
      </c>
      <c r="C566" s="62" t="s">
        <v>232</v>
      </c>
      <c r="D566" s="87" t="s">
        <v>259</v>
      </c>
      <c r="E566" s="87" t="s">
        <v>384</v>
      </c>
      <c r="F566" s="99"/>
      <c r="G566" s="99"/>
      <c r="H566" s="99"/>
      <c r="I566" s="130"/>
      <c r="J566" s="99"/>
      <c r="K566" s="99"/>
      <c r="L566" s="131"/>
      <c r="M566" s="99"/>
      <c r="N566" s="99"/>
      <c r="O566" s="132"/>
      <c r="P566" s="139" t="str">
        <f>SUBSTITUTE(H566,".","-")</f>
        <v/>
      </c>
      <c r="Q566" s="86" t="str">
        <f>SUBSTITUTE(I566,".","-")</f>
        <v/>
      </c>
      <c r="R566" s="86" t="str">
        <f t="shared" si="239"/>
        <v>______</v>
      </c>
      <c r="S566" s="131"/>
      <c r="T566" s="86" t="str">
        <f t="shared" si="240"/>
        <v xml:space="preserve">     </v>
      </c>
    </row>
    <row r="567" spans="1:20" s="64" customFormat="1" ht="11.25" customHeight="1" x14ac:dyDescent="0.25">
      <c r="A567" s="115" t="s">
        <v>892</v>
      </c>
      <c r="B567" s="81" t="s">
        <v>120</v>
      </c>
      <c r="C567" s="62" t="s">
        <v>232</v>
      </c>
      <c r="D567" s="110" t="s">
        <v>259</v>
      </c>
      <c r="E567" s="116" t="s">
        <v>384</v>
      </c>
      <c r="F567" s="94"/>
      <c r="G567" s="94"/>
      <c r="H567" s="94"/>
      <c r="I567" s="96" t="s">
        <v>324</v>
      </c>
      <c r="J567" s="94"/>
      <c r="K567" s="94"/>
      <c r="L567" s="175" t="s">
        <v>155</v>
      </c>
      <c r="M567" s="175"/>
      <c r="N567" s="97"/>
      <c r="O567" s="50"/>
      <c r="P567" s="80" t="str">
        <f>SUBSTITUTE(H567,".","-")</f>
        <v/>
      </c>
      <c r="Q567" s="61" t="str">
        <f t="shared" ref="Q567:Q574" si="253">SUBSTITUTE(I567,".","")</f>
        <v>D1401c</v>
      </c>
      <c r="R567" s="61" t="str">
        <f t="shared" ref="R567:R628" si="254">CONCATENATE(F567,"_",G567,"_",P567,"_",Q567,"_",J567,"_",S567,"_",K567)</f>
        <v>___D1401c___</v>
      </c>
      <c r="S567" s="52"/>
      <c r="T567" s="64" t="str">
        <f t="shared" ref="T567:T577" si="255">CONCATENATE(F567," ",G567," ",H567," ",I567," ",J567," ",K567)</f>
        <v xml:space="preserve">   D.1.4.01c  </v>
      </c>
    </row>
    <row r="568" spans="1:20" s="86" customFormat="1" x14ac:dyDescent="0.25">
      <c r="A568" s="113" t="s">
        <v>892</v>
      </c>
      <c r="B568" s="62" t="s">
        <v>121</v>
      </c>
      <c r="C568" s="62" t="s">
        <v>232</v>
      </c>
      <c r="D568" s="87" t="s">
        <v>259</v>
      </c>
      <c r="E568" s="87" t="s">
        <v>384</v>
      </c>
      <c r="F568" s="87"/>
      <c r="G568" s="87"/>
      <c r="H568" s="87"/>
      <c r="I568" s="141"/>
      <c r="J568" s="87"/>
      <c r="K568" s="87"/>
      <c r="L568" s="103" t="s">
        <v>30</v>
      </c>
      <c r="M568" s="87"/>
      <c r="N568" s="87"/>
      <c r="O568" s="51"/>
      <c r="P568" s="139" t="str">
        <f t="shared" ref="P568:P570" si="256">SUBSTITUTE(H568,".","-")</f>
        <v/>
      </c>
      <c r="Q568" s="86" t="str">
        <f t="shared" si="253"/>
        <v/>
      </c>
      <c r="R568" s="86" t="str">
        <f t="shared" si="254"/>
        <v>______</v>
      </c>
      <c r="S568" s="47"/>
      <c r="T568" s="86" t="str">
        <f t="shared" si="255"/>
        <v xml:space="preserve">     </v>
      </c>
    </row>
    <row r="569" spans="1:20" s="145" customFormat="1" ht="22.5" x14ac:dyDescent="0.25">
      <c r="A569" s="113" t="s">
        <v>892</v>
      </c>
      <c r="B569" s="62" t="s">
        <v>122</v>
      </c>
      <c r="C569" s="62" t="s">
        <v>232</v>
      </c>
      <c r="D569" s="87" t="s">
        <v>259</v>
      </c>
      <c r="E569" s="87" t="s">
        <v>384</v>
      </c>
      <c r="F569" s="87" t="s">
        <v>157</v>
      </c>
      <c r="G569" s="87" t="s">
        <v>383</v>
      </c>
      <c r="H569" s="87" t="s">
        <v>67</v>
      </c>
      <c r="I569" s="141" t="s">
        <v>324</v>
      </c>
      <c r="J569" s="87" t="s">
        <v>10</v>
      </c>
      <c r="K569" s="87" t="s">
        <v>13</v>
      </c>
      <c r="L569" s="138" t="s">
        <v>233</v>
      </c>
      <c r="M569" s="87" t="s">
        <v>471</v>
      </c>
      <c r="N569" s="87" t="s">
        <v>40</v>
      </c>
      <c r="O569" s="51" t="str">
        <f t="shared" ref="O569:O572" si="257">SUBSTITUTE(R569,"-","",3)</f>
        <v>MSKP_DPS_SO101_D1401c_001_TZ PLYN_00</v>
      </c>
      <c r="P569" s="142" t="str">
        <f>SUBSTITUTE(H569,".",)</f>
        <v>SO101</v>
      </c>
      <c r="Q569" s="143" t="str">
        <f t="shared" si="253"/>
        <v>D1401c</v>
      </c>
      <c r="R569" s="143" t="str">
        <f t="shared" si="254"/>
        <v>MSKP_DPS_SO101_D1401c_001_TZ PLYN_00</v>
      </c>
      <c r="S569" s="146" t="s">
        <v>2167</v>
      </c>
      <c r="T569" s="143" t="str">
        <f t="shared" si="255"/>
        <v>MSKP DPS SO.101 D.1.4.01c 001 00</v>
      </c>
    </row>
    <row r="570" spans="1:20" s="86" customFormat="1" x14ac:dyDescent="0.25">
      <c r="A570" s="113" t="s">
        <v>892</v>
      </c>
      <c r="B570" s="62" t="s">
        <v>122</v>
      </c>
      <c r="C570" s="62" t="s">
        <v>232</v>
      </c>
      <c r="D570" s="87" t="s">
        <v>259</v>
      </c>
      <c r="E570" s="87" t="s">
        <v>384</v>
      </c>
      <c r="F570" s="87"/>
      <c r="G570" s="87"/>
      <c r="H570" s="87"/>
      <c r="I570" s="141"/>
      <c r="J570" s="87"/>
      <c r="K570" s="87"/>
      <c r="L570" s="103" t="s">
        <v>31</v>
      </c>
      <c r="M570" s="87"/>
      <c r="N570" s="87"/>
      <c r="O570" s="51"/>
      <c r="P570" s="139" t="str">
        <f t="shared" si="256"/>
        <v/>
      </c>
      <c r="Q570" s="86" t="str">
        <f t="shared" si="253"/>
        <v/>
      </c>
      <c r="R570" s="86" t="str">
        <f t="shared" si="254"/>
        <v>______</v>
      </c>
      <c r="S570" s="47"/>
      <c r="T570" s="86" t="str">
        <f t="shared" si="255"/>
        <v xml:space="preserve">     </v>
      </c>
    </row>
    <row r="571" spans="1:20" s="145" customFormat="1" ht="22.5" x14ac:dyDescent="0.25">
      <c r="A571" s="113" t="s">
        <v>892</v>
      </c>
      <c r="B571" s="62" t="s">
        <v>122</v>
      </c>
      <c r="C571" s="62" t="s">
        <v>232</v>
      </c>
      <c r="D571" s="87" t="s">
        <v>259</v>
      </c>
      <c r="E571" s="87" t="s">
        <v>384</v>
      </c>
      <c r="F571" s="87" t="s">
        <v>157</v>
      </c>
      <c r="G571" s="87" t="s">
        <v>383</v>
      </c>
      <c r="H571" s="87" t="s">
        <v>67</v>
      </c>
      <c r="I571" s="141" t="s">
        <v>324</v>
      </c>
      <c r="J571" s="87" t="s">
        <v>79</v>
      </c>
      <c r="K571" s="87" t="s">
        <v>13</v>
      </c>
      <c r="L571" s="138" t="s">
        <v>2168</v>
      </c>
      <c r="M571" s="87" t="s">
        <v>471</v>
      </c>
      <c r="N571" s="87" t="s">
        <v>175</v>
      </c>
      <c r="O571" s="51" t="str">
        <f t="shared" si="257"/>
        <v>MSKP_DPS_SO101_D1401c_199_1PP PLYN_00</v>
      </c>
      <c r="P571" s="142" t="str">
        <f t="shared" ref="P571:P572" si="258">SUBSTITUTE(H571,".",)</f>
        <v>SO101</v>
      </c>
      <c r="Q571" s="143" t="str">
        <f t="shared" si="253"/>
        <v>D1401c</v>
      </c>
      <c r="R571" s="143" t="str">
        <f t="shared" si="254"/>
        <v>MSKP_DPS_SO101_D1401c_199_1PP PLYN_00</v>
      </c>
      <c r="S571" s="146" t="s">
        <v>2169</v>
      </c>
      <c r="T571" s="143" t="str">
        <f t="shared" si="255"/>
        <v>MSKP DPS SO.101 D.1.4.01c 199 00</v>
      </c>
    </row>
    <row r="572" spans="1:20" s="145" customFormat="1" ht="22.5" x14ac:dyDescent="0.25">
      <c r="A572" s="113" t="s">
        <v>892</v>
      </c>
      <c r="B572" s="62" t="s">
        <v>122</v>
      </c>
      <c r="C572" s="62" t="s">
        <v>232</v>
      </c>
      <c r="D572" s="87" t="s">
        <v>259</v>
      </c>
      <c r="E572" s="87" t="s">
        <v>384</v>
      </c>
      <c r="F572" s="87" t="s">
        <v>157</v>
      </c>
      <c r="G572" s="87" t="s">
        <v>383</v>
      </c>
      <c r="H572" s="87" t="s">
        <v>67</v>
      </c>
      <c r="I572" s="141" t="s">
        <v>324</v>
      </c>
      <c r="J572" s="87" t="s">
        <v>146</v>
      </c>
      <c r="K572" s="87" t="s">
        <v>13</v>
      </c>
      <c r="L572" s="138" t="s">
        <v>2170</v>
      </c>
      <c r="M572" s="87" t="s">
        <v>471</v>
      </c>
      <c r="N572" s="87" t="s">
        <v>175</v>
      </c>
      <c r="O572" s="51" t="str">
        <f t="shared" si="257"/>
        <v>MSKP_DPS_SO101_D1401c_200_1PP MEZ PLYN_00</v>
      </c>
      <c r="P572" s="142" t="str">
        <f t="shared" si="258"/>
        <v>SO101</v>
      </c>
      <c r="Q572" s="143" t="str">
        <f t="shared" si="253"/>
        <v>D1401c</v>
      </c>
      <c r="R572" s="143" t="str">
        <f t="shared" si="254"/>
        <v>MSKP_DPS_SO101_D1401c_200_1PP MEZ PLYN_00</v>
      </c>
      <c r="S572" s="146" t="s">
        <v>2171</v>
      </c>
      <c r="T572" s="143" t="str">
        <f t="shared" si="255"/>
        <v>MSKP DPS SO.101 D.1.4.01c 200 00</v>
      </c>
    </row>
    <row r="573" spans="1:20" s="86" customFormat="1" x14ac:dyDescent="0.25">
      <c r="A573" s="113" t="s">
        <v>892</v>
      </c>
      <c r="B573" s="62" t="s">
        <v>122</v>
      </c>
      <c r="C573" s="62" t="s">
        <v>232</v>
      </c>
      <c r="D573" s="87" t="s">
        <v>259</v>
      </c>
      <c r="E573" s="87" t="s">
        <v>384</v>
      </c>
      <c r="F573" s="87"/>
      <c r="G573" s="87"/>
      <c r="H573" s="87"/>
      <c r="I573" s="141"/>
      <c r="J573" s="87"/>
      <c r="K573" s="87"/>
      <c r="L573" s="103" t="s">
        <v>41</v>
      </c>
      <c r="M573" s="87"/>
      <c r="N573" s="87"/>
      <c r="O573" s="51"/>
      <c r="P573" s="139" t="str">
        <f t="shared" ref="P573" si="259">SUBSTITUTE(H573,".","-")</f>
        <v/>
      </c>
      <c r="Q573" s="86" t="str">
        <f t="shared" si="253"/>
        <v/>
      </c>
      <c r="R573" s="86" t="str">
        <f t="shared" si="254"/>
        <v>______</v>
      </c>
      <c r="S573" s="47"/>
      <c r="T573" s="86" t="str">
        <f t="shared" si="255"/>
        <v xml:space="preserve">     </v>
      </c>
    </row>
    <row r="574" spans="1:20" s="145" customFormat="1" ht="22.5" x14ac:dyDescent="0.25">
      <c r="A574" s="113" t="s">
        <v>892</v>
      </c>
      <c r="B574" s="62" t="s">
        <v>122</v>
      </c>
      <c r="C574" s="62" t="s">
        <v>232</v>
      </c>
      <c r="D574" s="87" t="s">
        <v>259</v>
      </c>
      <c r="E574" s="87" t="s">
        <v>384</v>
      </c>
      <c r="F574" s="87" t="s">
        <v>157</v>
      </c>
      <c r="G574" s="87" t="s">
        <v>383</v>
      </c>
      <c r="H574" s="87" t="s">
        <v>67</v>
      </c>
      <c r="I574" s="141" t="s">
        <v>324</v>
      </c>
      <c r="J574" s="87" t="s">
        <v>39</v>
      </c>
      <c r="K574" s="87" t="s">
        <v>13</v>
      </c>
      <c r="L574" s="138" t="s">
        <v>2172</v>
      </c>
      <c r="M574" s="87" t="s">
        <v>471</v>
      </c>
      <c r="N574" s="87" t="s">
        <v>240</v>
      </c>
      <c r="O574" s="51" t="str">
        <f t="shared" ref="O574" si="260">SUBSTITUTE(R574,"-","",3)</f>
        <v>MSKP_DPS_SO101_D1401c_601_1PP PLYN_00</v>
      </c>
      <c r="P574" s="142" t="str">
        <f t="shared" ref="P574" si="261">SUBSTITUTE(H574,".",)</f>
        <v>SO101</v>
      </c>
      <c r="Q574" s="143" t="str">
        <f t="shared" si="253"/>
        <v>D1401c</v>
      </c>
      <c r="R574" s="143" t="str">
        <f t="shared" si="254"/>
        <v>MSKP_DPS_SO101_D1401c_601_1PP PLYN_00</v>
      </c>
      <c r="S574" s="146" t="s">
        <v>2169</v>
      </c>
      <c r="T574" s="143" t="str">
        <f t="shared" si="255"/>
        <v>MSKP DPS SO.101 D.1.4.01c 601 00</v>
      </c>
    </row>
    <row r="575" spans="1:20" s="86" customFormat="1" x14ac:dyDescent="0.25">
      <c r="A575" s="113" t="s">
        <v>892</v>
      </c>
      <c r="B575" s="62" t="s">
        <v>115</v>
      </c>
      <c r="C575" s="62" t="s">
        <v>232</v>
      </c>
      <c r="D575" s="87" t="s">
        <v>259</v>
      </c>
      <c r="E575" s="87" t="s">
        <v>384</v>
      </c>
      <c r="F575" s="99"/>
      <c r="G575" s="99"/>
      <c r="H575" s="99"/>
      <c r="I575" s="130"/>
      <c r="J575" s="99"/>
      <c r="K575" s="99"/>
      <c r="L575" s="131"/>
      <c r="M575" s="99"/>
      <c r="N575" s="99"/>
      <c r="O575" s="132"/>
      <c r="P575" s="139" t="str">
        <f>SUBSTITUTE(H575,".","-")</f>
        <v/>
      </c>
      <c r="Q575" s="86" t="str">
        <f>SUBSTITUTE(I575,".","-")</f>
        <v/>
      </c>
      <c r="R575" s="86" t="str">
        <f t="shared" si="254"/>
        <v>______</v>
      </c>
      <c r="S575" s="131"/>
      <c r="T575" s="86" t="str">
        <f t="shared" si="255"/>
        <v xml:space="preserve">     </v>
      </c>
    </row>
    <row r="576" spans="1:20" s="64" customFormat="1" x14ac:dyDescent="0.25">
      <c r="A576" s="114" t="s">
        <v>890</v>
      </c>
      <c r="B576" s="81" t="s">
        <v>120</v>
      </c>
      <c r="C576" s="62" t="s">
        <v>232</v>
      </c>
      <c r="D576" s="110" t="s">
        <v>259</v>
      </c>
      <c r="E576" s="87" t="s">
        <v>384</v>
      </c>
      <c r="F576" s="100"/>
      <c r="G576" s="94"/>
      <c r="H576" s="94"/>
      <c r="I576" s="96" t="s">
        <v>92</v>
      </c>
      <c r="J576" s="94"/>
      <c r="K576" s="94"/>
      <c r="L576" s="175" t="s">
        <v>51</v>
      </c>
      <c r="M576" s="175"/>
      <c r="N576" s="94"/>
      <c r="O576" s="101"/>
      <c r="P576" s="98" t="str">
        <f>SUBSTITUTE(H576,".","-")</f>
        <v/>
      </c>
      <c r="Q576" s="64" t="str">
        <f t="shared" ref="Q576:Q587" si="262">SUBSTITUTE(I576,".","")</f>
        <v>D1402</v>
      </c>
      <c r="R576" s="64" t="str">
        <f t="shared" si="254"/>
        <v>___D1402___</v>
      </c>
      <c r="S576" s="63"/>
      <c r="T576" s="64" t="str">
        <f t="shared" si="255"/>
        <v xml:space="preserve">   D.1.4.02  </v>
      </c>
    </row>
    <row r="577" spans="1:20" s="86" customFormat="1" x14ac:dyDescent="0.25">
      <c r="A577" s="113" t="s">
        <v>890</v>
      </c>
      <c r="B577" s="62" t="s">
        <v>121</v>
      </c>
      <c r="C577" s="62" t="s">
        <v>232</v>
      </c>
      <c r="D577" s="87" t="s">
        <v>259</v>
      </c>
      <c r="E577" s="87" t="s">
        <v>384</v>
      </c>
      <c r="F577" s="87" t="s">
        <v>157</v>
      </c>
      <c r="G577" s="87" t="s">
        <v>383</v>
      </c>
      <c r="H577" s="87" t="s">
        <v>67</v>
      </c>
      <c r="I577" s="141" t="s">
        <v>92</v>
      </c>
      <c r="J577" s="87"/>
      <c r="K577" s="87"/>
      <c r="L577" s="103" t="s">
        <v>30</v>
      </c>
      <c r="M577" s="87"/>
      <c r="N577" s="87"/>
      <c r="O577" s="51"/>
      <c r="P577" s="139" t="str">
        <f t="shared" ref="P577:P587" si="263">SUBSTITUTE(H577,".",)</f>
        <v>SO101</v>
      </c>
      <c r="Q577" s="86" t="str">
        <f t="shared" si="262"/>
        <v>D1402</v>
      </c>
      <c r="R577" s="86" t="str">
        <f t="shared" si="254"/>
        <v>MSKP_DPS_SO101_D1402___</v>
      </c>
      <c r="S577" s="47"/>
      <c r="T577" s="86" t="str">
        <f t="shared" si="255"/>
        <v xml:space="preserve">MSKP DPS SO.101 D.1.4.02  </v>
      </c>
    </row>
    <row r="578" spans="1:20" s="86" customFormat="1" ht="22.5" x14ac:dyDescent="0.25">
      <c r="A578" s="113" t="s">
        <v>890</v>
      </c>
      <c r="B578" s="62" t="s">
        <v>122</v>
      </c>
      <c r="C578" s="62" t="s">
        <v>232</v>
      </c>
      <c r="D578" s="87" t="s">
        <v>259</v>
      </c>
      <c r="E578" s="87" t="s">
        <v>384</v>
      </c>
      <c r="F578" s="87" t="s">
        <v>157</v>
      </c>
      <c r="G578" s="87" t="s">
        <v>383</v>
      </c>
      <c r="H578" s="87" t="s">
        <v>67</v>
      </c>
      <c r="I578" s="141" t="s">
        <v>92</v>
      </c>
      <c r="J578" s="87" t="s">
        <v>10</v>
      </c>
      <c r="K578" s="87" t="s">
        <v>13</v>
      </c>
      <c r="L578" s="138" t="s">
        <v>14</v>
      </c>
      <c r="M578" s="87" t="s">
        <v>471</v>
      </c>
      <c r="N578" s="87" t="s">
        <v>40</v>
      </c>
      <c r="O578" s="51" t="str">
        <f>SUBSTITUTE(R578,"-","",3)</f>
        <v>MSKP_DPS_SO101_D1402_001_TZ_00</v>
      </c>
      <c r="P578" s="139" t="str">
        <f t="shared" si="263"/>
        <v>SO101</v>
      </c>
      <c r="Q578" s="86" t="str">
        <f t="shared" si="262"/>
        <v>D1402</v>
      </c>
      <c r="R578" s="86" t="str">
        <f t="shared" si="254"/>
        <v>MSKP_DPS_SO101_D1402_001_TZ_00</v>
      </c>
      <c r="S578" s="47" t="s">
        <v>15</v>
      </c>
      <c r="T578" s="86" t="str">
        <f t="shared" ref="T578:T587" si="264">CONCATENATE(F578," ",G578," ",H578," ",I578," ",J578," ",K578)</f>
        <v>MSKP DPS SO.101 D.1.4.02 001 00</v>
      </c>
    </row>
    <row r="579" spans="1:20" s="86" customFormat="1" x14ac:dyDescent="0.25">
      <c r="A579" s="113" t="s">
        <v>890</v>
      </c>
      <c r="B579" s="62" t="s">
        <v>121</v>
      </c>
      <c r="C579" s="62" t="s">
        <v>232</v>
      </c>
      <c r="D579" s="87" t="s">
        <v>259</v>
      </c>
      <c r="E579" s="87" t="s">
        <v>384</v>
      </c>
      <c r="F579" s="87" t="s">
        <v>157</v>
      </c>
      <c r="G579" s="87" t="s">
        <v>383</v>
      </c>
      <c r="H579" s="87" t="s">
        <v>67</v>
      </c>
      <c r="I579" s="141" t="s">
        <v>92</v>
      </c>
      <c r="J579" s="87"/>
      <c r="K579" s="87"/>
      <c r="L579" s="103" t="s">
        <v>31</v>
      </c>
      <c r="M579" s="87"/>
      <c r="N579" s="87"/>
      <c r="O579" s="51"/>
      <c r="P579" s="139" t="str">
        <f t="shared" si="263"/>
        <v>SO101</v>
      </c>
      <c r="Q579" s="86" t="str">
        <f t="shared" si="262"/>
        <v>D1402</v>
      </c>
      <c r="R579" s="86" t="str">
        <f t="shared" si="254"/>
        <v>MSKP_DPS_SO101_D1402___</v>
      </c>
      <c r="S579" s="47"/>
      <c r="T579" s="86" t="str">
        <f t="shared" si="264"/>
        <v xml:space="preserve">MSKP DPS SO.101 D.1.4.02  </v>
      </c>
    </row>
    <row r="580" spans="1:20" s="86" customFormat="1" ht="22.5" x14ac:dyDescent="0.25">
      <c r="A580" s="113" t="s">
        <v>890</v>
      </c>
      <c r="B580" s="62" t="s">
        <v>122</v>
      </c>
      <c r="C580" s="62" t="s">
        <v>232</v>
      </c>
      <c r="D580" s="87" t="s">
        <v>259</v>
      </c>
      <c r="E580" s="87" t="s">
        <v>384</v>
      </c>
      <c r="F580" s="87" t="s">
        <v>157</v>
      </c>
      <c r="G580" s="87" t="s">
        <v>383</v>
      </c>
      <c r="H580" s="87" t="s">
        <v>67</v>
      </c>
      <c r="I580" s="141" t="s">
        <v>92</v>
      </c>
      <c r="J580" s="87" t="s">
        <v>146</v>
      </c>
      <c r="K580" s="87" t="s">
        <v>13</v>
      </c>
      <c r="L580" s="138" t="s">
        <v>143</v>
      </c>
      <c r="M580" s="87" t="s">
        <v>471</v>
      </c>
      <c r="N580" s="87" t="s">
        <v>110</v>
      </c>
      <c r="O580" s="51" t="str">
        <f t="shared" ref="O580" si="265">SUBSTITUTE(R580,"-","",3)</f>
        <v>MSKP_DPS_SO101_D1402_200_1PP_00</v>
      </c>
      <c r="P580" s="139" t="str">
        <f t="shared" ref="P580" si="266">SUBSTITUTE(H580,".",)</f>
        <v>SO101</v>
      </c>
      <c r="Q580" s="86" t="str">
        <f t="shared" ref="Q580" si="267">SUBSTITUTE(I580,".","")</f>
        <v>D1402</v>
      </c>
      <c r="R580" s="86" t="str">
        <f t="shared" ref="R580" si="268">CONCATENATE(F580,"_",G580,"_",P580,"_",Q580,"_",J580,"_",S580,"_",K580)</f>
        <v>MSKP_DPS_SO101_D1402_200_1PP_00</v>
      </c>
      <c r="S580" s="47" t="s">
        <v>305</v>
      </c>
      <c r="T580" s="86" t="str">
        <f t="shared" ref="T580" si="269">CONCATENATE(F580," ",G580," ",H580," ",I580," ",J580," ",K580)</f>
        <v>MSKP DPS SO.101 D.1.4.02 200 00</v>
      </c>
    </row>
    <row r="581" spans="1:20" s="86" customFormat="1" ht="22.5" x14ac:dyDescent="0.25">
      <c r="A581" s="113" t="s">
        <v>890</v>
      </c>
      <c r="B581" s="62" t="s">
        <v>122</v>
      </c>
      <c r="C581" s="62" t="s">
        <v>232</v>
      </c>
      <c r="D581" s="87" t="s">
        <v>259</v>
      </c>
      <c r="E581" s="87" t="s">
        <v>384</v>
      </c>
      <c r="F581" s="87" t="s">
        <v>157</v>
      </c>
      <c r="G581" s="87" t="s">
        <v>383</v>
      </c>
      <c r="H581" s="87" t="s">
        <v>67</v>
      </c>
      <c r="I581" s="141" t="s">
        <v>92</v>
      </c>
      <c r="J581" s="87" t="s">
        <v>80</v>
      </c>
      <c r="K581" s="87" t="s">
        <v>13</v>
      </c>
      <c r="L581" s="138" t="s">
        <v>141</v>
      </c>
      <c r="M581" s="87" t="s">
        <v>471</v>
      </c>
      <c r="N581" s="87" t="s">
        <v>110</v>
      </c>
      <c r="O581" s="51" t="str">
        <f t="shared" ref="O581:O587" si="270">SUBSTITUTE(R581,"-","",3)</f>
        <v>MSKP_DPS_SO101_D1402_201_1PP_00</v>
      </c>
      <c r="P581" s="139" t="str">
        <f t="shared" si="263"/>
        <v>SO101</v>
      </c>
      <c r="Q581" s="86" t="str">
        <f t="shared" si="262"/>
        <v>D1402</v>
      </c>
      <c r="R581" s="86" t="str">
        <f t="shared" si="254"/>
        <v>MSKP_DPS_SO101_D1402_201_1PP_00</v>
      </c>
      <c r="S581" s="47" t="s">
        <v>305</v>
      </c>
      <c r="T581" s="86" t="str">
        <f t="shared" si="264"/>
        <v>MSKP DPS SO.101 D.1.4.02 201 00</v>
      </c>
    </row>
    <row r="582" spans="1:20" s="86" customFormat="1" ht="22.5" x14ac:dyDescent="0.25">
      <c r="A582" s="113" t="s">
        <v>890</v>
      </c>
      <c r="B582" s="62" t="s">
        <v>122</v>
      </c>
      <c r="C582" s="62" t="s">
        <v>232</v>
      </c>
      <c r="D582" s="87" t="s">
        <v>259</v>
      </c>
      <c r="E582" s="87" t="s">
        <v>384</v>
      </c>
      <c r="F582" s="87" t="s">
        <v>157</v>
      </c>
      <c r="G582" s="87" t="s">
        <v>383</v>
      </c>
      <c r="H582" s="87" t="s">
        <v>67</v>
      </c>
      <c r="I582" s="141" t="s">
        <v>92</v>
      </c>
      <c r="J582" s="87" t="s">
        <v>144</v>
      </c>
      <c r="K582" s="87" t="s">
        <v>13</v>
      </c>
      <c r="L582" s="138" t="s">
        <v>104</v>
      </c>
      <c r="M582" s="87" t="s">
        <v>471</v>
      </c>
      <c r="N582" s="87" t="s">
        <v>110</v>
      </c>
      <c r="O582" s="51" t="str">
        <f t="shared" si="270"/>
        <v>MSKP_DPS_SO101_D1402_202_1NP_00</v>
      </c>
      <c r="P582" s="139" t="str">
        <f t="shared" si="263"/>
        <v>SO101</v>
      </c>
      <c r="Q582" s="86" t="str">
        <f t="shared" si="262"/>
        <v>D1402</v>
      </c>
      <c r="R582" s="86" t="str">
        <f t="shared" si="254"/>
        <v>MSKP_DPS_SO101_D1402_202_1NP_00</v>
      </c>
      <c r="S582" s="47" t="s">
        <v>307</v>
      </c>
      <c r="T582" s="86" t="str">
        <f t="shared" si="264"/>
        <v>MSKP DPS SO.101 D.1.4.02 202 00</v>
      </c>
    </row>
    <row r="583" spans="1:20" s="86" customFormat="1" ht="22.5" x14ac:dyDescent="0.25">
      <c r="A583" s="113" t="s">
        <v>890</v>
      </c>
      <c r="B583" s="62" t="s">
        <v>122</v>
      </c>
      <c r="C583" s="62" t="s">
        <v>232</v>
      </c>
      <c r="D583" s="87" t="s">
        <v>259</v>
      </c>
      <c r="E583" s="87" t="s">
        <v>384</v>
      </c>
      <c r="F583" s="87" t="s">
        <v>157</v>
      </c>
      <c r="G583" s="87" t="s">
        <v>383</v>
      </c>
      <c r="H583" s="87" t="s">
        <v>67</v>
      </c>
      <c r="I583" s="141" t="s">
        <v>92</v>
      </c>
      <c r="J583" s="87" t="s">
        <v>101</v>
      </c>
      <c r="K583" s="87" t="s">
        <v>13</v>
      </c>
      <c r="L583" s="138" t="s">
        <v>105</v>
      </c>
      <c r="M583" s="87" t="s">
        <v>471</v>
      </c>
      <c r="N583" s="87" t="s">
        <v>110</v>
      </c>
      <c r="O583" s="51" t="str">
        <f t="shared" si="270"/>
        <v>MSKP_DPS_SO101_D1402_203_2NP_00</v>
      </c>
      <c r="P583" s="139" t="str">
        <f t="shared" si="263"/>
        <v>SO101</v>
      </c>
      <c r="Q583" s="86" t="str">
        <f t="shared" si="262"/>
        <v>D1402</v>
      </c>
      <c r="R583" s="86" t="str">
        <f t="shared" si="254"/>
        <v>MSKP_DPS_SO101_D1402_203_2NP_00</v>
      </c>
      <c r="S583" s="47" t="s">
        <v>327</v>
      </c>
      <c r="T583" s="86" t="str">
        <f t="shared" si="264"/>
        <v>MSKP DPS SO.101 D.1.4.02 203 00</v>
      </c>
    </row>
    <row r="584" spans="1:20" s="86" customFormat="1" ht="22.5" x14ac:dyDescent="0.25">
      <c r="A584" s="113" t="s">
        <v>890</v>
      </c>
      <c r="B584" s="62" t="s">
        <v>122</v>
      </c>
      <c r="C584" s="62" t="s">
        <v>232</v>
      </c>
      <c r="D584" s="87" t="s">
        <v>259</v>
      </c>
      <c r="E584" s="87" t="s">
        <v>384</v>
      </c>
      <c r="F584" s="87" t="s">
        <v>157</v>
      </c>
      <c r="G584" s="87" t="s">
        <v>383</v>
      </c>
      <c r="H584" s="87" t="s">
        <v>67</v>
      </c>
      <c r="I584" s="141" t="s">
        <v>92</v>
      </c>
      <c r="J584" s="87" t="s">
        <v>102</v>
      </c>
      <c r="K584" s="87" t="s">
        <v>13</v>
      </c>
      <c r="L584" s="138" t="s">
        <v>106</v>
      </c>
      <c r="M584" s="87" t="s">
        <v>471</v>
      </c>
      <c r="N584" s="87" t="s">
        <v>110</v>
      </c>
      <c r="O584" s="51" t="str">
        <f t="shared" si="270"/>
        <v>MSKP_DPS_SO101_D1402_204_3NP_00</v>
      </c>
      <c r="P584" s="139" t="str">
        <f t="shared" si="263"/>
        <v>SO101</v>
      </c>
      <c r="Q584" s="86" t="str">
        <f t="shared" si="262"/>
        <v>D1402</v>
      </c>
      <c r="R584" s="86" t="str">
        <f t="shared" si="254"/>
        <v>MSKP_DPS_SO101_D1402_204_3NP_00</v>
      </c>
      <c r="S584" s="47" t="s">
        <v>328</v>
      </c>
      <c r="T584" s="86" t="str">
        <f t="shared" si="264"/>
        <v>MSKP DPS SO.101 D.1.4.02 204 00</v>
      </c>
    </row>
    <row r="585" spans="1:20" s="86" customFormat="1" ht="22.5" x14ac:dyDescent="0.25">
      <c r="A585" s="113" t="s">
        <v>890</v>
      </c>
      <c r="B585" s="62" t="s">
        <v>122</v>
      </c>
      <c r="C585" s="62" t="s">
        <v>232</v>
      </c>
      <c r="D585" s="87" t="s">
        <v>259</v>
      </c>
      <c r="E585" s="87" t="s">
        <v>384</v>
      </c>
      <c r="F585" s="87" t="s">
        <v>157</v>
      </c>
      <c r="G585" s="87" t="s">
        <v>383</v>
      </c>
      <c r="H585" s="87" t="s">
        <v>67</v>
      </c>
      <c r="I585" s="141" t="s">
        <v>92</v>
      </c>
      <c r="J585" s="87" t="s">
        <v>103</v>
      </c>
      <c r="K585" s="87" t="s">
        <v>13</v>
      </c>
      <c r="L585" s="138" t="s">
        <v>112</v>
      </c>
      <c r="M585" s="87" t="s">
        <v>471</v>
      </c>
      <c r="N585" s="87" t="s">
        <v>110</v>
      </c>
      <c r="O585" s="51" t="str">
        <f t="shared" si="270"/>
        <v>MSKP_DPS_SO101_D1402_205_4NP_00</v>
      </c>
      <c r="P585" s="139" t="str">
        <f t="shared" si="263"/>
        <v>SO101</v>
      </c>
      <c r="Q585" s="86" t="str">
        <f t="shared" si="262"/>
        <v>D1402</v>
      </c>
      <c r="R585" s="86" t="str">
        <f t="shared" si="254"/>
        <v>MSKP_DPS_SO101_D1402_205_4NP_00</v>
      </c>
      <c r="S585" s="47" t="s">
        <v>329</v>
      </c>
      <c r="T585" s="86" t="str">
        <f t="shared" si="264"/>
        <v>MSKP DPS SO.101 D.1.4.02 205 00</v>
      </c>
    </row>
    <row r="586" spans="1:20" s="86" customFormat="1" ht="22.5" x14ac:dyDescent="0.25">
      <c r="A586" s="113" t="s">
        <v>890</v>
      </c>
      <c r="B586" s="62" t="s">
        <v>122</v>
      </c>
      <c r="C586" s="62" t="s">
        <v>232</v>
      </c>
      <c r="D586" s="87" t="s">
        <v>259</v>
      </c>
      <c r="E586" s="87" t="s">
        <v>384</v>
      </c>
      <c r="F586" s="87" t="s">
        <v>157</v>
      </c>
      <c r="G586" s="87" t="s">
        <v>383</v>
      </c>
      <c r="H586" s="87" t="s">
        <v>67</v>
      </c>
      <c r="I586" s="141" t="s">
        <v>92</v>
      </c>
      <c r="J586" s="87" t="s">
        <v>113</v>
      </c>
      <c r="K586" s="87" t="s">
        <v>13</v>
      </c>
      <c r="L586" s="138" t="s">
        <v>142</v>
      </c>
      <c r="M586" s="87" t="s">
        <v>471</v>
      </c>
      <c r="N586" s="87" t="s">
        <v>110</v>
      </c>
      <c r="O586" s="51" t="str">
        <f t="shared" si="270"/>
        <v>MSKP_DPS_SO101_D1402_206_5NP_00</v>
      </c>
      <c r="P586" s="139" t="str">
        <f t="shared" si="263"/>
        <v>SO101</v>
      </c>
      <c r="Q586" s="86" t="str">
        <f t="shared" si="262"/>
        <v>D1402</v>
      </c>
      <c r="R586" s="86" t="str">
        <f t="shared" si="254"/>
        <v>MSKP_DPS_SO101_D1402_206_5NP_00</v>
      </c>
      <c r="S586" s="47" t="s">
        <v>330</v>
      </c>
      <c r="T586" s="86" t="str">
        <f t="shared" si="264"/>
        <v>MSKP DPS SO.101 D.1.4.02 206 00</v>
      </c>
    </row>
    <row r="587" spans="1:20" s="86" customFormat="1" ht="22.5" x14ac:dyDescent="0.25">
      <c r="A587" s="113" t="s">
        <v>890</v>
      </c>
      <c r="B587" s="62" t="s">
        <v>122</v>
      </c>
      <c r="C587" s="62" t="s">
        <v>232</v>
      </c>
      <c r="D587" s="87" t="s">
        <v>259</v>
      </c>
      <c r="E587" s="87" t="s">
        <v>384</v>
      </c>
      <c r="F587" s="87" t="s">
        <v>157</v>
      </c>
      <c r="G587" s="87" t="s">
        <v>383</v>
      </c>
      <c r="H587" s="87" t="s">
        <v>67</v>
      </c>
      <c r="I587" s="141" t="s">
        <v>92</v>
      </c>
      <c r="J587" s="87" t="s">
        <v>145</v>
      </c>
      <c r="K587" s="87" t="s">
        <v>13</v>
      </c>
      <c r="L587" s="138" t="s">
        <v>204</v>
      </c>
      <c r="M587" s="87" t="s">
        <v>471</v>
      </c>
      <c r="N587" s="87" t="s">
        <v>110</v>
      </c>
      <c r="O587" s="51" t="str">
        <f t="shared" si="270"/>
        <v>MSKP_DPS_SO101_D1402_207_6NP_00</v>
      </c>
      <c r="P587" s="139" t="str">
        <f t="shared" si="263"/>
        <v>SO101</v>
      </c>
      <c r="Q587" s="86" t="str">
        <f t="shared" si="262"/>
        <v>D1402</v>
      </c>
      <c r="R587" s="86" t="str">
        <f t="shared" si="254"/>
        <v>MSKP_DPS_SO101_D1402_207_6NP_00</v>
      </c>
      <c r="S587" s="47" t="s">
        <v>308</v>
      </c>
      <c r="T587" s="86" t="str">
        <f t="shared" si="264"/>
        <v>MSKP DPS SO.101 D.1.4.02 207 00</v>
      </c>
    </row>
    <row r="588" spans="1:20" s="86" customFormat="1" ht="22.5" x14ac:dyDescent="0.25">
      <c r="A588" s="113" t="s">
        <v>890</v>
      </c>
      <c r="B588" s="62" t="s">
        <v>122</v>
      </c>
      <c r="C588" s="62" t="s">
        <v>232</v>
      </c>
      <c r="D588" s="87" t="s">
        <v>259</v>
      </c>
      <c r="E588" s="87" t="s">
        <v>384</v>
      </c>
      <c r="F588" s="87" t="s">
        <v>157</v>
      </c>
      <c r="G588" s="87" t="s">
        <v>383</v>
      </c>
      <c r="H588" s="87" t="s">
        <v>67</v>
      </c>
      <c r="I588" s="141" t="s">
        <v>92</v>
      </c>
      <c r="J588" s="87" t="s">
        <v>1023</v>
      </c>
      <c r="K588" s="87" t="s">
        <v>13</v>
      </c>
      <c r="L588" s="138" t="s">
        <v>1821</v>
      </c>
      <c r="M588" s="87" t="s">
        <v>471</v>
      </c>
      <c r="N588" s="87" t="s">
        <v>175</v>
      </c>
      <c r="O588" s="51" t="str">
        <f t="shared" ref="O588" si="271">SUBSTITUTE(R588,"-","",3)</f>
        <v>MSKP_DPS_SO101_D1402_210_1PP-1_00</v>
      </c>
      <c r="P588" s="139" t="str">
        <f t="shared" ref="P588" si="272">SUBSTITUTE(H588,".",)</f>
        <v>SO101</v>
      </c>
      <c r="Q588" s="86" t="str">
        <f t="shared" ref="Q588" si="273">SUBSTITUTE(I588,".","")</f>
        <v>D1402</v>
      </c>
      <c r="R588" s="86" t="str">
        <f t="shared" ref="R588" si="274">CONCATENATE(F588,"_",G588,"_",P588,"_",Q588,"_",J588,"_",S588,"_",K588)</f>
        <v>MSKP_DPS_SO101_D1402_210_1PP-1_00</v>
      </c>
      <c r="S588" s="47" t="s">
        <v>1820</v>
      </c>
      <c r="T588" s="86" t="str">
        <f t="shared" ref="T588" si="275">CONCATENATE(F588," ",G588," ",H588," ",I588," ",J588," ",K588)</f>
        <v>MSKP DPS SO.101 D.1.4.02 210 00</v>
      </c>
    </row>
    <row r="589" spans="1:20" s="86" customFormat="1" ht="22.5" x14ac:dyDescent="0.25">
      <c r="A589" s="113" t="s">
        <v>890</v>
      </c>
      <c r="B589" s="62" t="s">
        <v>122</v>
      </c>
      <c r="C589" s="62" t="s">
        <v>232</v>
      </c>
      <c r="D589" s="87" t="s">
        <v>259</v>
      </c>
      <c r="E589" s="87" t="s">
        <v>384</v>
      </c>
      <c r="F589" s="87" t="s">
        <v>157</v>
      </c>
      <c r="G589" s="87" t="s">
        <v>383</v>
      </c>
      <c r="H589" s="87" t="s">
        <v>67</v>
      </c>
      <c r="I589" s="141" t="s">
        <v>92</v>
      </c>
      <c r="J589" s="87" t="s">
        <v>1547</v>
      </c>
      <c r="K589" s="87" t="s">
        <v>13</v>
      </c>
      <c r="L589" s="138" t="s">
        <v>1822</v>
      </c>
      <c r="M589" s="87" t="s">
        <v>471</v>
      </c>
      <c r="N589" s="87" t="s">
        <v>175</v>
      </c>
      <c r="O589" s="51" t="str">
        <f t="shared" ref="O589:O592" si="276">SUBSTITUTE(R589,"-","",3)</f>
        <v>MSKP_DPS_SO101_D1402_211_1PP-2_00</v>
      </c>
      <c r="P589" s="139" t="str">
        <f t="shared" ref="P589:P592" si="277">SUBSTITUTE(H589,".",)</f>
        <v>SO101</v>
      </c>
      <c r="Q589" s="86" t="str">
        <f t="shared" ref="Q589:Q592" si="278">SUBSTITUTE(I589,".","")</f>
        <v>D1402</v>
      </c>
      <c r="R589" s="86" t="str">
        <f t="shared" ref="R589:R592" si="279">CONCATENATE(F589,"_",G589,"_",P589,"_",Q589,"_",J589,"_",S589,"_",K589)</f>
        <v>MSKP_DPS_SO101_D1402_211_1PP-2_00</v>
      </c>
      <c r="S589" s="47" t="s">
        <v>1827</v>
      </c>
      <c r="T589" s="86" t="str">
        <f t="shared" ref="T589:T592" si="280">CONCATENATE(F589," ",G589," ",H589," ",I589," ",J589," ",K589)</f>
        <v>MSKP DPS SO.101 D.1.4.02 211 00</v>
      </c>
    </row>
    <row r="590" spans="1:20" s="86" customFormat="1" ht="22.5" x14ac:dyDescent="0.25">
      <c r="A590" s="113" t="s">
        <v>890</v>
      </c>
      <c r="B590" s="62" t="s">
        <v>122</v>
      </c>
      <c r="C590" s="62" t="s">
        <v>232</v>
      </c>
      <c r="D590" s="87" t="s">
        <v>259</v>
      </c>
      <c r="E590" s="87" t="s">
        <v>384</v>
      </c>
      <c r="F590" s="87" t="s">
        <v>157</v>
      </c>
      <c r="G590" s="87" t="s">
        <v>383</v>
      </c>
      <c r="H590" s="87" t="s">
        <v>67</v>
      </c>
      <c r="I590" s="141" t="s">
        <v>92</v>
      </c>
      <c r="J590" s="87" t="s">
        <v>1553</v>
      </c>
      <c r="K590" s="87" t="s">
        <v>13</v>
      </c>
      <c r="L590" s="138" t="s">
        <v>1823</v>
      </c>
      <c r="M590" s="87" t="s">
        <v>471</v>
      </c>
      <c r="N590" s="87" t="s">
        <v>175</v>
      </c>
      <c r="O590" s="51" t="str">
        <f t="shared" si="276"/>
        <v>MSKP_DPS_SO101_D1402_212_1PP-3_00</v>
      </c>
      <c r="P590" s="139" t="str">
        <f t="shared" si="277"/>
        <v>SO101</v>
      </c>
      <c r="Q590" s="86" t="str">
        <f t="shared" si="278"/>
        <v>D1402</v>
      </c>
      <c r="R590" s="86" t="str">
        <f t="shared" si="279"/>
        <v>MSKP_DPS_SO101_D1402_212_1PP-3_00</v>
      </c>
      <c r="S590" s="47" t="s">
        <v>1826</v>
      </c>
      <c r="T590" s="86" t="str">
        <f t="shared" si="280"/>
        <v>MSKP DPS SO.101 D.1.4.02 212 00</v>
      </c>
    </row>
    <row r="591" spans="1:20" s="86" customFormat="1" ht="22.5" x14ac:dyDescent="0.25">
      <c r="A591" s="113" t="s">
        <v>890</v>
      </c>
      <c r="B591" s="62" t="s">
        <v>122</v>
      </c>
      <c r="C591" s="62" t="s">
        <v>232</v>
      </c>
      <c r="D591" s="87" t="s">
        <v>259</v>
      </c>
      <c r="E591" s="87" t="s">
        <v>384</v>
      </c>
      <c r="F591" s="87" t="s">
        <v>157</v>
      </c>
      <c r="G591" s="87" t="s">
        <v>383</v>
      </c>
      <c r="H591" s="87" t="s">
        <v>67</v>
      </c>
      <c r="I591" s="141" t="s">
        <v>92</v>
      </c>
      <c r="J591" s="87" t="s">
        <v>1559</v>
      </c>
      <c r="K591" s="87" t="s">
        <v>13</v>
      </c>
      <c r="L591" s="138" t="s">
        <v>1824</v>
      </c>
      <c r="M591" s="87" t="s">
        <v>471</v>
      </c>
      <c r="N591" s="87" t="s">
        <v>175</v>
      </c>
      <c r="O591" s="51" t="str">
        <f t="shared" si="276"/>
        <v>MSKP_DPS_SO101_D1402_213_1PP-4_00</v>
      </c>
      <c r="P591" s="139" t="str">
        <f t="shared" si="277"/>
        <v>SO101</v>
      </c>
      <c r="Q591" s="86" t="str">
        <f t="shared" si="278"/>
        <v>D1402</v>
      </c>
      <c r="R591" s="86" t="str">
        <f t="shared" si="279"/>
        <v>MSKP_DPS_SO101_D1402_213_1PP-4_00</v>
      </c>
      <c r="S591" s="47" t="s">
        <v>1825</v>
      </c>
      <c r="T591" s="86" t="str">
        <f t="shared" si="280"/>
        <v>MSKP DPS SO.101 D.1.4.02 213 00</v>
      </c>
    </row>
    <row r="592" spans="1:20" s="86" customFormat="1" ht="22.5" x14ac:dyDescent="0.25">
      <c r="A592" s="113" t="s">
        <v>890</v>
      </c>
      <c r="B592" s="62" t="s">
        <v>122</v>
      </c>
      <c r="C592" s="62" t="s">
        <v>232</v>
      </c>
      <c r="D592" s="87" t="s">
        <v>259</v>
      </c>
      <c r="E592" s="87" t="s">
        <v>384</v>
      </c>
      <c r="F592" s="87" t="s">
        <v>157</v>
      </c>
      <c r="G592" s="87" t="s">
        <v>383</v>
      </c>
      <c r="H592" s="87" t="s">
        <v>67</v>
      </c>
      <c r="I592" s="141" t="s">
        <v>92</v>
      </c>
      <c r="J592" s="87" t="s">
        <v>1828</v>
      </c>
      <c r="K592" s="87" t="s">
        <v>13</v>
      </c>
      <c r="L592" s="138" t="s">
        <v>1829</v>
      </c>
      <c r="M592" s="87" t="s">
        <v>471</v>
      </c>
      <c r="N592" s="87" t="s">
        <v>175</v>
      </c>
      <c r="O592" s="51" t="str">
        <f t="shared" si="276"/>
        <v>MSKP_DPS_SO101_D1402_220_1NP-1_00</v>
      </c>
      <c r="P592" s="139" t="str">
        <f t="shared" si="277"/>
        <v>SO101</v>
      </c>
      <c r="Q592" s="86" t="str">
        <f t="shared" si="278"/>
        <v>D1402</v>
      </c>
      <c r="R592" s="86" t="str">
        <f t="shared" si="279"/>
        <v>MSKP_DPS_SO101_D1402_220_1NP-1_00</v>
      </c>
      <c r="S592" s="47" t="s">
        <v>1836</v>
      </c>
      <c r="T592" s="86" t="str">
        <f t="shared" si="280"/>
        <v>MSKP DPS SO.101 D.1.4.02 220 00</v>
      </c>
    </row>
    <row r="593" spans="1:20" s="86" customFormat="1" ht="22.5" x14ac:dyDescent="0.25">
      <c r="A593" s="113" t="s">
        <v>890</v>
      </c>
      <c r="B593" s="62" t="s">
        <v>122</v>
      </c>
      <c r="C593" s="62" t="s">
        <v>232</v>
      </c>
      <c r="D593" s="87" t="s">
        <v>259</v>
      </c>
      <c r="E593" s="87" t="s">
        <v>384</v>
      </c>
      <c r="F593" s="87" t="s">
        <v>157</v>
      </c>
      <c r="G593" s="87" t="s">
        <v>383</v>
      </c>
      <c r="H593" s="87" t="s">
        <v>67</v>
      </c>
      <c r="I593" s="141" t="s">
        <v>92</v>
      </c>
      <c r="J593" s="87" t="s">
        <v>1473</v>
      </c>
      <c r="K593" s="87" t="s">
        <v>13</v>
      </c>
      <c r="L593" s="138" t="s">
        <v>1830</v>
      </c>
      <c r="M593" s="87" t="s">
        <v>471</v>
      </c>
      <c r="N593" s="87" t="s">
        <v>175</v>
      </c>
      <c r="O593" s="51" t="str">
        <f t="shared" ref="O593:O596" si="281">SUBSTITUTE(R593,"-","",3)</f>
        <v>MSKP_DPS_SO101_D1402_221_1NP-2_00</v>
      </c>
      <c r="P593" s="139" t="str">
        <f t="shared" ref="P593:P596" si="282">SUBSTITUTE(H593,".",)</f>
        <v>SO101</v>
      </c>
      <c r="Q593" s="86" t="str">
        <f t="shared" ref="Q593:Q596" si="283">SUBSTITUTE(I593,".","")</f>
        <v>D1402</v>
      </c>
      <c r="R593" s="86" t="str">
        <f t="shared" ref="R593:R596" si="284">CONCATENATE(F593,"_",G593,"_",P593,"_",Q593,"_",J593,"_",S593,"_",K593)</f>
        <v>MSKP_DPS_SO101_D1402_221_1NP-2_00</v>
      </c>
      <c r="S593" s="47" t="s">
        <v>1835</v>
      </c>
      <c r="T593" s="86" t="str">
        <f t="shared" ref="T593:T596" si="285">CONCATENATE(F593," ",G593," ",H593," ",I593," ",J593," ",K593)</f>
        <v>MSKP DPS SO.101 D.1.4.02 221 00</v>
      </c>
    </row>
    <row r="594" spans="1:20" s="86" customFormat="1" ht="22.5" x14ac:dyDescent="0.25">
      <c r="A594" s="113" t="s">
        <v>890</v>
      </c>
      <c r="B594" s="62" t="s">
        <v>122</v>
      </c>
      <c r="C594" s="62" t="s">
        <v>232</v>
      </c>
      <c r="D594" s="87" t="s">
        <v>259</v>
      </c>
      <c r="E594" s="87" t="s">
        <v>384</v>
      </c>
      <c r="F594" s="87" t="s">
        <v>157</v>
      </c>
      <c r="G594" s="87" t="s">
        <v>383</v>
      </c>
      <c r="H594" s="87" t="s">
        <v>67</v>
      </c>
      <c r="I594" s="141" t="s">
        <v>92</v>
      </c>
      <c r="J594" s="87" t="s">
        <v>1476</v>
      </c>
      <c r="K594" s="87" t="s">
        <v>13</v>
      </c>
      <c r="L594" s="138" t="s">
        <v>1831</v>
      </c>
      <c r="M594" s="87" t="s">
        <v>471</v>
      </c>
      <c r="N594" s="87" t="s">
        <v>175</v>
      </c>
      <c r="O594" s="51" t="str">
        <f t="shared" si="281"/>
        <v>MSKP_DPS_SO101_D1402_222_1NP-3_00</v>
      </c>
      <c r="P594" s="139" t="str">
        <f t="shared" si="282"/>
        <v>SO101</v>
      </c>
      <c r="Q594" s="86" t="str">
        <f t="shared" si="283"/>
        <v>D1402</v>
      </c>
      <c r="R594" s="86" t="str">
        <f t="shared" si="284"/>
        <v>MSKP_DPS_SO101_D1402_222_1NP-3_00</v>
      </c>
      <c r="S594" s="47" t="s">
        <v>1834</v>
      </c>
      <c r="T594" s="86" t="str">
        <f t="shared" si="285"/>
        <v>MSKP DPS SO.101 D.1.4.02 222 00</v>
      </c>
    </row>
    <row r="595" spans="1:20" s="86" customFormat="1" ht="22.5" x14ac:dyDescent="0.25">
      <c r="A595" s="113" t="s">
        <v>890</v>
      </c>
      <c r="B595" s="62" t="s">
        <v>122</v>
      </c>
      <c r="C595" s="62" t="s">
        <v>232</v>
      </c>
      <c r="D595" s="87" t="s">
        <v>259</v>
      </c>
      <c r="E595" s="87" t="s">
        <v>384</v>
      </c>
      <c r="F595" s="87" t="s">
        <v>157</v>
      </c>
      <c r="G595" s="87" t="s">
        <v>383</v>
      </c>
      <c r="H595" s="87" t="s">
        <v>67</v>
      </c>
      <c r="I595" s="141" t="s">
        <v>92</v>
      </c>
      <c r="J595" s="87" t="s">
        <v>1479</v>
      </c>
      <c r="K595" s="87" t="s">
        <v>13</v>
      </c>
      <c r="L595" s="138" t="s">
        <v>1832</v>
      </c>
      <c r="M595" s="87" t="s">
        <v>471</v>
      </c>
      <c r="N595" s="87" t="s">
        <v>175</v>
      </c>
      <c r="O595" s="51" t="str">
        <f t="shared" si="281"/>
        <v>MSKP_DPS_SO101_D1402_223_1NP-4_00</v>
      </c>
      <c r="P595" s="139" t="str">
        <f t="shared" si="282"/>
        <v>SO101</v>
      </c>
      <c r="Q595" s="86" t="str">
        <f t="shared" si="283"/>
        <v>D1402</v>
      </c>
      <c r="R595" s="86" t="str">
        <f t="shared" si="284"/>
        <v>MSKP_DPS_SO101_D1402_223_1NP-4_00</v>
      </c>
      <c r="S595" s="47" t="s">
        <v>1833</v>
      </c>
      <c r="T595" s="86" t="str">
        <f t="shared" si="285"/>
        <v>MSKP DPS SO.101 D.1.4.02 223 00</v>
      </c>
    </row>
    <row r="596" spans="1:20" s="86" customFormat="1" ht="22.5" x14ac:dyDescent="0.25">
      <c r="A596" s="113" t="s">
        <v>890</v>
      </c>
      <c r="B596" s="62" t="s">
        <v>122</v>
      </c>
      <c r="C596" s="62" t="s">
        <v>232</v>
      </c>
      <c r="D596" s="87" t="s">
        <v>259</v>
      </c>
      <c r="E596" s="87" t="s">
        <v>384</v>
      </c>
      <c r="F596" s="87" t="s">
        <v>157</v>
      </c>
      <c r="G596" s="87" t="s">
        <v>383</v>
      </c>
      <c r="H596" s="87" t="s">
        <v>67</v>
      </c>
      <c r="I596" s="141" t="s">
        <v>92</v>
      </c>
      <c r="J596" s="87" t="s">
        <v>1837</v>
      </c>
      <c r="K596" s="87" t="s">
        <v>13</v>
      </c>
      <c r="L596" s="138" t="s">
        <v>1841</v>
      </c>
      <c r="M596" s="87" t="s">
        <v>471</v>
      </c>
      <c r="N596" s="87" t="s">
        <v>175</v>
      </c>
      <c r="O596" s="51" t="str">
        <f t="shared" si="281"/>
        <v>MSKP_DPS_SO101_D1402_230_2NP-1_00</v>
      </c>
      <c r="P596" s="139" t="str">
        <f t="shared" si="282"/>
        <v>SO101</v>
      </c>
      <c r="Q596" s="86" t="str">
        <f t="shared" si="283"/>
        <v>D1402</v>
      </c>
      <c r="R596" s="86" t="str">
        <f t="shared" si="284"/>
        <v>MSKP_DPS_SO101_D1402_230_2NP-1_00</v>
      </c>
      <c r="S596" s="47" t="s">
        <v>1848</v>
      </c>
      <c r="T596" s="86" t="str">
        <f t="shared" si="285"/>
        <v>MSKP DPS SO.101 D.1.4.02 230 00</v>
      </c>
    </row>
    <row r="597" spans="1:20" s="86" customFormat="1" ht="22.5" x14ac:dyDescent="0.25">
      <c r="A597" s="113" t="s">
        <v>890</v>
      </c>
      <c r="B597" s="62" t="s">
        <v>122</v>
      </c>
      <c r="C597" s="62" t="s">
        <v>232</v>
      </c>
      <c r="D597" s="87" t="s">
        <v>259</v>
      </c>
      <c r="E597" s="87" t="s">
        <v>384</v>
      </c>
      <c r="F597" s="87" t="s">
        <v>157</v>
      </c>
      <c r="G597" s="87" t="s">
        <v>383</v>
      </c>
      <c r="H597" s="87" t="s">
        <v>67</v>
      </c>
      <c r="I597" s="141" t="s">
        <v>92</v>
      </c>
      <c r="J597" s="87" t="s">
        <v>1838</v>
      </c>
      <c r="K597" s="87" t="s">
        <v>13</v>
      </c>
      <c r="L597" s="138" t="s">
        <v>1842</v>
      </c>
      <c r="M597" s="87" t="s">
        <v>471</v>
      </c>
      <c r="N597" s="87" t="s">
        <v>175</v>
      </c>
      <c r="O597" s="51" t="str">
        <f t="shared" ref="O597:O600" si="286">SUBSTITUTE(R597,"-","",3)</f>
        <v>MSKP_DPS_SO101_D1402_231_2NP-2_00</v>
      </c>
      <c r="P597" s="139" t="str">
        <f t="shared" ref="P597:P600" si="287">SUBSTITUTE(H597,".",)</f>
        <v>SO101</v>
      </c>
      <c r="Q597" s="86" t="str">
        <f t="shared" ref="Q597:Q600" si="288">SUBSTITUTE(I597,".","")</f>
        <v>D1402</v>
      </c>
      <c r="R597" s="86" t="str">
        <f t="shared" ref="R597:R600" si="289">CONCATENATE(F597,"_",G597,"_",P597,"_",Q597,"_",J597,"_",S597,"_",K597)</f>
        <v>MSKP_DPS_SO101_D1402_231_2NP-2_00</v>
      </c>
      <c r="S597" s="47" t="s">
        <v>1847</v>
      </c>
      <c r="T597" s="86" t="str">
        <f t="shared" ref="T597:T600" si="290">CONCATENATE(F597," ",G597," ",H597," ",I597," ",J597," ",K597)</f>
        <v>MSKP DPS SO.101 D.1.4.02 231 00</v>
      </c>
    </row>
    <row r="598" spans="1:20" s="86" customFormat="1" ht="22.5" x14ac:dyDescent="0.25">
      <c r="A598" s="113" t="s">
        <v>890</v>
      </c>
      <c r="B598" s="62" t="s">
        <v>122</v>
      </c>
      <c r="C598" s="62" t="s">
        <v>232</v>
      </c>
      <c r="D598" s="87" t="s">
        <v>259</v>
      </c>
      <c r="E598" s="87" t="s">
        <v>384</v>
      </c>
      <c r="F598" s="87" t="s">
        <v>157</v>
      </c>
      <c r="G598" s="87" t="s">
        <v>383</v>
      </c>
      <c r="H598" s="87" t="s">
        <v>67</v>
      </c>
      <c r="I598" s="141" t="s">
        <v>92</v>
      </c>
      <c r="J598" s="87" t="s">
        <v>1839</v>
      </c>
      <c r="K598" s="87" t="s">
        <v>13</v>
      </c>
      <c r="L598" s="138" t="s">
        <v>1843</v>
      </c>
      <c r="M598" s="87" t="s">
        <v>471</v>
      </c>
      <c r="N598" s="87" t="s">
        <v>175</v>
      </c>
      <c r="O598" s="51" t="str">
        <f t="shared" si="286"/>
        <v>MSKP_DPS_SO101_D1402_232_2NP-3_00</v>
      </c>
      <c r="P598" s="139" t="str">
        <f t="shared" si="287"/>
        <v>SO101</v>
      </c>
      <c r="Q598" s="86" t="str">
        <f t="shared" si="288"/>
        <v>D1402</v>
      </c>
      <c r="R598" s="86" t="str">
        <f t="shared" si="289"/>
        <v>MSKP_DPS_SO101_D1402_232_2NP-3_00</v>
      </c>
      <c r="S598" s="47" t="s">
        <v>1846</v>
      </c>
      <c r="T598" s="86" t="str">
        <f t="shared" si="290"/>
        <v>MSKP DPS SO.101 D.1.4.02 232 00</v>
      </c>
    </row>
    <row r="599" spans="1:20" s="86" customFormat="1" ht="22.5" x14ac:dyDescent="0.25">
      <c r="A599" s="113" t="s">
        <v>890</v>
      </c>
      <c r="B599" s="62" t="s">
        <v>122</v>
      </c>
      <c r="C599" s="62" t="s">
        <v>232</v>
      </c>
      <c r="D599" s="87" t="s">
        <v>259</v>
      </c>
      <c r="E599" s="87" t="s">
        <v>384</v>
      </c>
      <c r="F599" s="87" t="s">
        <v>157</v>
      </c>
      <c r="G599" s="87" t="s">
        <v>383</v>
      </c>
      <c r="H599" s="87" t="s">
        <v>67</v>
      </c>
      <c r="I599" s="141" t="s">
        <v>92</v>
      </c>
      <c r="J599" s="87" t="s">
        <v>1840</v>
      </c>
      <c r="K599" s="87" t="s">
        <v>13</v>
      </c>
      <c r="L599" s="138" t="s">
        <v>1844</v>
      </c>
      <c r="M599" s="87" t="s">
        <v>471</v>
      </c>
      <c r="N599" s="87" t="s">
        <v>175</v>
      </c>
      <c r="O599" s="51" t="str">
        <f t="shared" si="286"/>
        <v>MSKP_DPS_SO101_D1402_233_2NP-4_00</v>
      </c>
      <c r="P599" s="139" t="str">
        <f t="shared" si="287"/>
        <v>SO101</v>
      </c>
      <c r="Q599" s="86" t="str">
        <f t="shared" si="288"/>
        <v>D1402</v>
      </c>
      <c r="R599" s="86" t="str">
        <f t="shared" si="289"/>
        <v>MSKP_DPS_SO101_D1402_233_2NP-4_00</v>
      </c>
      <c r="S599" s="47" t="s">
        <v>1845</v>
      </c>
      <c r="T599" s="86" t="str">
        <f t="shared" si="290"/>
        <v>MSKP DPS SO.101 D.1.4.02 233 00</v>
      </c>
    </row>
    <row r="600" spans="1:20" s="86" customFormat="1" ht="22.5" x14ac:dyDescent="0.25">
      <c r="A600" s="113" t="s">
        <v>890</v>
      </c>
      <c r="B600" s="62" t="s">
        <v>122</v>
      </c>
      <c r="C600" s="62" t="s">
        <v>232</v>
      </c>
      <c r="D600" s="87" t="s">
        <v>259</v>
      </c>
      <c r="E600" s="87" t="s">
        <v>384</v>
      </c>
      <c r="F600" s="87" t="s">
        <v>157</v>
      </c>
      <c r="G600" s="87" t="s">
        <v>383</v>
      </c>
      <c r="H600" s="87" t="s">
        <v>67</v>
      </c>
      <c r="I600" s="141" t="s">
        <v>92</v>
      </c>
      <c r="J600" s="87" t="s">
        <v>1849</v>
      </c>
      <c r="K600" s="87" t="s">
        <v>13</v>
      </c>
      <c r="L600" s="138" t="s">
        <v>1853</v>
      </c>
      <c r="M600" s="87" t="s">
        <v>471</v>
      </c>
      <c r="N600" s="87" t="s">
        <v>175</v>
      </c>
      <c r="O600" s="51" t="str">
        <f t="shared" si="286"/>
        <v>MSKP_DPS_SO101_D1402_240_3NP-1_00</v>
      </c>
      <c r="P600" s="139" t="str">
        <f t="shared" si="287"/>
        <v>SO101</v>
      </c>
      <c r="Q600" s="86" t="str">
        <f t="shared" si="288"/>
        <v>D1402</v>
      </c>
      <c r="R600" s="86" t="str">
        <f t="shared" si="289"/>
        <v>MSKP_DPS_SO101_D1402_240_3NP-1_00</v>
      </c>
      <c r="S600" s="47" t="s">
        <v>1860</v>
      </c>
      <c r="T600" s="86" t="str">
        <f t="shared" si="290"/>
        <v>MSKP DPS SO.101 D.1.4.02 240 00</v>
      </c>
    </row>
    <row r="601" spans="1:20" s="86" customFormat="1" ht="22.5" x14ac:dyDescent="0.25">
      <c r="A601" s="113" t="s">
        <v>890</v>
      </c>
      <c r="B601" s="62" t="s">
        <v>122</v>
      </c>
      <c r="C601" s="62" t="s">
        <v>232</v>
      </c>
      <c r="D601" s="87" t="s">
        <v>259</v>
      </c>
      <c r="E601" s="87" t="s">
        <v>384</v>
      </c>
      <c r="F601" s="87" t="s">
        <v>157</v>
      </c>
      <c r="G601" s="87" t="s">
        <v>383</v>
      </c>
      <c r="H601" s="87" t="s">
        <v>67</v>
      </c>
      <c r="I601" s="141" t="s">
        <v>92</v>
      </c>
      <c r="J601" s="87" t="s">
        <v>1850</v>
      </c>
      <c r="K601" s="87" t="s">
        <v>13</v>
      </c>
      <c r="L601" s="138" t="s">
        <v>1854</v>
      </c>
      <c r="M601" s="87" t="s">
        <v>471</v>
      </c>
      <c r="N601" s="87" t="s">
        <v>175</v>
      </c>
      <c r="O601" s="51" t="str">
        <f t="shared" ref="O601:O604" si="291">SUBSTITUTE(R601,"-","",3)</f>
        <v>MSKP_DPS_SO101_D1402_241_3NP-2_00</v>
      </c>
      <c r="P601" s="139" t="str">
        <f t="shared" ref="P601:P604" si="292">SUBSTITUTE(H601,".",)</f>
        <v>SO101</v>
      </c>
      <c r="Q601" s="86" t="str">
        <f t="shared" ref="Q601:Q604" si="293">SUBSTITUTE(I601,".","")</f>
        <v>D1402</v>
      </c>
      <c r="R601" s="86" t="str">
        <f t="shared" ref="R601:R604" si="294">CONCATENATE(F601,"_",G601,"_",P601,"_",Q601,"_",J601,"_",S601,"_",K601)</f>
        <v>MSKP_DPS_SO101_D1402_241_3NP-2_00</v>
      </c>
      <c r="S601" s="47" t="s">
        <v>1859</v>
      </c>
      <c r="T601" s="86" t="str">
        <f t="shared" ref="T601:T604" si="295">CONCATENATE(F601," ",G601," ",H601," ",I601," ",J601," ",K601)</f>
        <v>MSKP DPS SO.101 D.1.4.02 241 00</v>
      </c>
    </row>
    <row r="602" spans="1:20" s="86" customFormat="1" ht="22.5" x14ac:dyDescent="0.25">
      <c r="A602" s="113" t="s">
        <v>890</v>
      </c>
      <c r="B602" s="62" t="s">
        <v>122</v>
      </c>
      <c r="C602" s="62" t="s">
        <v>232</v>
      </c>
      <c r="D602" s="87" t="s">
        <v>259</v>
      </c>
      <c r="E602" s="87" t="s">
        <v>384</v>
      </c>
      <c r="F602" s="87" t="s">
        <v>157</v>
      </c>
      <c r="G602" s="87" t="s">
        <v>383</v>
      </c>
      <c r="H602" s="87" t="s">
        <v>67</v>
      </c>
      <c r="I602" s="141" t="s">
        <v>92</v>
      </c>
      <c r="J602" s="87" t="s">
        <v>1851</v>
      </c>
      <c r="K602" s="87" t="s">
        <v>13</v>
      </c>
      <c r="L602" s="138" t="s">
        <v>1855</v>
      </c>
      <c r="M602" s="87" t="s">
        <v>471</v>
      </c>
      <c r="N602" s="87" t="s">
        <v>175</v>
      </c>
      <c r="O602" s="51" t="str">
        <f t="shared" si="291"/>
        <v>MSKP_DPS_SO101_D1402_242_3NP-3_00</v>
      </c>
      <c r="P602" s="139" t="str">
        <f t="shared" si="292"/>
        <v>SO101</v>
      </c>
      <c r="Q602" s="86" t="str">
        <f t="shared" si="293"/>
        <v>D1402</v>
      </c>
      <c r="R602" s="86" t="str">
        <f t="shared" si="294"/>
        <v>MSKP_DPS_SO101_D1402_242_3NP-3_00</v>
      </c>
      <c r="S602" s="47" t="s">
        <v>1858</v>
      </c>
      <c r="T602" s="86" t="str">
        <f t="shared" si="295"/>
        <v>MSKP DPS SO.101 D.1.4.02 242 00</v>
      </c>
    </row>
    <row r="603" spans="1:20" s="86" customFormat="1" ht="22.5" x14ac:dyDescent="0.25">
      <c r="A603" s="113" t="s">
        <v>890</v>
      </c>
      <c r="B603" s="62" t="s">
        <v>122</v>
      </c>
      <c r="C603" s="62" t="s">
        <v>232</v>
      </c>
      <c r="D603" s="87" t="s">
        <v>259</v>
      </c>
      <c r="E603" s="87" t="s">
        <v>384</v>
      </c>
      <c r="F603" s="87" t="s">
        <v>157</v>
      </c>
      <c r="G603" s="87" t="s">
        <v>383</v>
      </c>
      <c r="H603" s="87" t="s">
        <v>67</v>
      </c>
      <c r="I603" s="141" t="s">
        <v>92</v>
      </c>
      <c r="J603" s="87" t="s">
        <v>1852</v>
      </c>
      <c r="K603" s="87" t="s">
        <v>13</v>
      </c>
      <c r="L603" s="138" t="s">
        <v>1856</v>
      </c>
      <c r="M603" s="87" t="s">
        <v>471</v>
      </c>
      <c r="N603" s="87" t="s">
        <v>175</v>
      </c>
      <c r="O603" s="51" t="str">
        <f t="shared" si="291"/>
        <v>MSKP_DPS_SO101_D1402_243_3NP-4_00</v>
      </c>
      <c r="P603" s="139" t="str">
        <f t="shared" si="292"/>
        <v>SO101</v>
      </c>
      <c r="Q603" s="86" t="str">
        <f t="shared" si="293"/>
        <v>D1402</v>
      </c>
      <c r="R603" s="86" t="str">
        <f t="shared" si="294"/>
        <v>MSKP_DPS_SO101_D1402_243_3NP-4_00</v>
      </c>
      <c r="S603" s="47" t="s">
        <v>1857</v>
      </c>
      <c r="T603" s="86" t="str">
        <f t="shared" si="295"/>
        <v>MSKP DPS SO.101 D.1.4.02 243 00</v>
      </c>
    </row>
    <row r="604" spans="1:20" s="86" customFormat="1" ht="22.5" x14ac:dyDescent="0.25">
      <c r="A604" s="113" t="s">
        <v>890</v>
      </c>
      <c r="B604" s="62" t="s">
        <v>122</v>
      </c>
      <c r="C604" s="62" t="s">
        <v>232</v>
      </c>
      <c r="D604" s="87" t="s">
        <v>259</v>
      </c>
      <c r="E604" s="87" t="s">
        <v>384</v>
      </c>
      <c r="F604" s="87" t="s">
        <v>157</v>
      </c>
      <c r="G604" s="87" t="s">
        <v>383</v>
      </c>
      <c r="H604" s="87" t="s">
        <v>67</v>
      </c>
      <c r="I604" s="141" t="s">
        <v>92</v>
      </c>
      <c r="J604" s="87" t="s">
        <v>1861</v>
      </c>
      <c r="K604" s="87" t="s">
        <v>13</v>
      </c>
      <c r="L604" s="138" t="s">
        <v>1862</v>
      </c>
      <c r="M604" s="87" t="s">
        <v>471</v>
      </c>
      <c r="N604" s="87" t="s">
        <v>175</v>
      </c>
      <c r="O604" s="51" t="str">
        <f t="shared" si="291"/>
        <v>MSKP_DPS_SO101_D1402_250_4NP-1_00</v>
      </c>
      <c r="P604" s="139" t="str">
        <f t="shared" si="292"/>
        <v>SO101</v>
      </c>
      <c r="Q604" s="86" t="str">
        <f t="shared" si="293"/>
        <v>D1402</v>
      </c>
      <c r="R604" s="86" t="str">
        <f t="shared" si="294"/>
        <v>MSKP_DPS_SO101_D1402_250_4NP-1_00</v>
      </c>
      <c r="S604" s="47" t="s">
        <v>1869</v>
      </c>
      <c r="T604" s="86" t="str">
        <f t="shared" si="295"/>
        <v>MSKP DPS SO.101 D.1.4.02 250 00</v>
      </c>
    </row>
    <row r="605" spans="1:20" s="86" customFormat="1" ht="22.5" x14ac:dyDescent="0.25">
      <c r="A605" s="113" t="s">
        <v>890</v>
      </c>
      <c r="B605" s="62" t="s">
        <v>122</v>
      </c>
      <c r="C605" s="62" t="s">
        <v>232</v>
      </c>
      <c r="D605" s="87" t="s">
        <v>259</v>
      </c>
      <c r="E605" s="87" t="s">
        <v>384</v>
      </c>
      <c r="F605" s="87" t="s">
        <v>157</v>
      </c>
      <c r="G605" s="87" t="s">
        <v>383</v>
      </c>
      <c r="H605" s="87" t="s">
        <v>67</v>
      </c>
      <c r="I605" s="141" t="s">
        <v>92</v>
      </c>
      <c r="J605" s="87" t="s">
        <v>1720</v>
      </c>
      <c r="K605" s="87" t="s">
        <v>13</v>
      </c>
      <c r="L605" s="138" t="s">
        <v>1863</v>
      </c>
      <c r="M605" s="87" t="s">
        <v>471</v>
      </c>
      <c r="N605" s="87" t="s">
        <v>175</v>
      </c>
      <c r="O605" s="51" t="str">
        <f t="shared" ref="O605:O608" si="296">SUBSTITUTE(R605,"-","",3)</f>
        <v>MSKP_DPS_SO101_D1402_251_4NP-2_00</v>
      </c>
      <c r="P605" s="139" t="str">
        <f t="shared" ref="P605:P608" si="297">SUBSTITUTE(H605,".",)</f>
        <v>SO101</v>
      </c>
      <c r="Q605" s="86" t="str">
        <f t="shared" ref="Q605:Q608" si="298">SUBSTITUTE(I605,".","")</f>
        <v>D1402</v>
      </c>
      <c r="R605" s="86" t="str">
        <f t="shared" ref="R605:R608" si="299">CONCATENATE(F605,"_",G605,"_",P605,"_",Q605,"_",J605,"_",S605,"_",K605)</f>
        <v>MSKP_DPS_SO101_D1402_251_4NP-2_00</v>
      </c>
      <c r="S605" s="47" t="s">
        <v>1868</v>
      </c>
      <c r="T605" s="86" t="str">
        <f t="shared" ref="T605:T608" si="300">CONCATENATE(F605," ",G605," ",H605," ",I605," ",J605," ",K605)</f>
        <v>MSKP DPS SO.101 D.1.4.02 251 00</v>
      </c>
    </row>
    <row r="606" spans="1:20" s="86" customFormat="1" ht="22.5" x14ac:dyDescent="0.25">
      <c r="A606" s="113" t="s">
        <v>890</v>
      </c>
      <c r="B606" s="62" t="s">
        <v>122</v>
      </c>
      <c r="C606" s="62" t="s">
        <v>232</v>
      </c>
      <c r="D606" s="87" t="s">
        <v>259</v>
      </c>
      <c r="E606" s="87" t="s">
        <v>384</v>
      </c>
      <c r="F606" s="87" t="s">
        <v>157</v>
      </c>
      <c r="G606" s="87" t="s">
        <v>383</v>
      </c>
      <c r="H606" s="87" t="s">
        <v>67</v>
      </c>
      <c r="I606" s="141" t="s">
        <v>92</v>
      </c>
      <c r="J606" s="87" t="s">
        <v>1722</v>
      </c>
      <c r="K606" s="87" t="s">
        <v>13</v>
      </c>
      <c r="L606" s="138" t="s">
        <v>1864</v>
      </c>
      <c r="M606" s="87" t="s">
        <v>471</v>
      </c>
      <c r="N606" s="87" t="s">
        <v>175</v>
      </c>
      <c r="O606" s="51" t="str">
        <f t="shared" si="296"/>
        <v>MSKP_DPS_SO101_D1402_252_4NP-3_00</v>
      </c>
      <c r="P606" s="139" t="str">
        <f t="shared" si="297"/>
        <v>SO101</v>
      </c>
      <c r="Q606" s="86" t="str">
        <f t="shared" si="298"/>
        <v>D1402</v>
      </c>
      <c r="R606" s="86" t="str">
        <f t="shared" si="299"/>
        <v>MSKP_DPS_SO101_D1402_252_4NP-3_00</v>
      </c>
      <c r="S606" s="47" t="s">
        <v>1867</v>
      </c>
      <c r="T606" s="86" t="str">
        <f t="shared" si="300"/>
        <v>MSKP DPS SO.101 D.1.4.02 252 00</v>
      </c>
    </row>
    <row r="607" spans="1:20" s="86" customFormat="1" ht="22.5" x14ac:dyDescent="0.25">
      <c r="A607" s="113" t="s">
        <v>890</v>
      </c>
      <c r="B607" s="62" t="s">
        <v>122</v>
      </c>
      <c r="C607" s="62" t="s">
        <v>232</v>
      </c>
      <c r="D607" s="87" t="s">
        <v>259</v>
      </c>
      <c r="E607" s="87" t="s">
        <v>384</v>
      </c>
      <c r="F607" s="87" t="s">
        <v>157</v>
      </c>
      <c r="G607" s="87" t="s">
        <v>383</v>
      </c>
      <c r="H607" s="87" t="s">
        <v>67</v>
      </c>
      <c r="I607" s="141" t="s">
        <v>92</v>
      </c>
      <c r="J607" s="87" t="s">
        <v>1724</v>
      </c>
      <c r="K607" s="87" t="s">
        <v>13</v>
      </c>
      <c r="L607" s="138" t="s">
        <v>1865</v>
      </c>
      <c r="M607" s="87" t="s">
        <v>471</v>
      </c>
      <c r="N607" s="87" t="s">
        <v>175</v>
      </c>
      <c r="O607" s="51" t="str">
        <f t="shared" si="296"/>
        <v>MSKP_DPS_SO101_D1402_253_4NP-4_00</v>
      </c>
      <c r="P607" s="139" t="str">
        <f t="shared" si="297"/>
        <v>SO101</v>
      </c>
      <c r="Q607" s="86" t="str">
        <f t="shared" si="298"/>
        <v>D1402</v>
      </c>
      <c r="R607" s="86" t="str">
        <f t="shared" si="299"/>
        <v>MSKP_DPS_SO101_D1402_253_4NP-4_00</v>
      </c>
      <c r="S607" s="47" t="s">
        <v>1866</v>
      </c>
      <c r="T607" s="86" t="str">
        <f t="shared" si="300"/>
        <v>MSKP DPS SO.101 D.1.4.02 253 00</v>
      </c>
    </row>
    <row r="608" spans="1:20" s="86" customFormat="1" ht="22.5" x14ac:dyDescent="0.25">
      <c r="A608" s="113" t="s">
        <v>890</v>
      </c>
      <c r="B608" s="62" t="s">
        <v>122</v>
      </c>
      <c r="C608" s="62" t="s">
        <v>232</v>
      </c>
      <c r="D608" s="87" t="s">
        <v>259</v>
      </c>
      <c r="E608" s="87" t="s">
        <v>384</v>
      </c>
      <c r="F608" s="87" t="s">
        <v>157</v>
      </c>
      <c r="G608" s="87" t="s">
        <v>383</v>
      </c>
      <c r="H608" s="87" t="s">
        <v>67</v>
      </c>
      <c r="I608" s="141" t="s">
        <v>92</v>
      </c>
      <c r="J608" s="87" t="s">
        <v>1870</v>
      </c>
      <c r="K608" s="87" t="s">
        <v>13</v>
      </c>
      <c r="L608" s="138" t="s">
        <v>1874</v>
      </c>
      <c r="M608" s="87" t="s">
        <v>471</v>
      </c>
      <c r="N608" s="87" t="s">
        <v>175</v>
      </c>
      <c r="O608" s="51" t="str">
        <f t="shared" si="296"/>
        <v>MSKP_DPS_SO101_D1402_260_5NP-1_00</v>
      </c>
      <c r="P608" s="139" t="str">
        <f t="shared" si="297"/>
        <v>SO101</v>
      </c>
      <c r="Q608" s="86" t="str">
        <f t="shared" si="298"/>
        <v>D1402</v>
      </c>
      <c r="R608" s="86" t="str">
        <f t="shared" si="299"/>
        <v>MSKP_DPS_SO101_D1402_260_5NP-1_00</v>
      </c>
      <c r="S608" s="47" t="s">
        <v>1881</v>
      </c>
      <c r="T608" s="86" t="str">
        <f t="shared" si="300"/>
        <v>MSKP DPS SO.101 D.1.4.02 260 00</v>
      </c>
    </row>
    <row r="609" spans="1:20" s="86" customFormat="1" ht="22.5" x14ac:dyDescent="0.25">
      <c r="A609" s="113" t="s">
        <v>890</v>
      </c>
      <c r="B609" s="62" t="s">
        <v>122</v>
      </c>
      <c r="C609" s="62" t="s">
        <v>232</v>
      </c>
      <c r="D609" s="87" t="s">
        <v>259</v>
      </c>
      <c r="E609" s="87" t="s">
        <v>384</v>
      </c>
      <c r="F609" s="87" t="s">
        <v>157</v>
      </c>
      <c r="G609" s="87" t="s">
        <v>383</v>
      </c>
      <c r="H609" s="87" t="s">
        <v>67</v>
      </c>
      <c r="I609" s="141" t="s">
        <v>92</v>
      </c>
      <c r="J609" s="87" t="s">
        <v>1871</v>
      </c>
      <c r="K609" s="87" t="s">
        <v>13</v>
      </c>
      <c r="L609" s="138" t="s">
        <v>1875</v>
      </c>
      <c r="M609" s="87" t="s">
        <v>471</v>
      </c>
      <c r="N609" s="87" t="s">
        <v>175</v>
      </c>
      <c r="O609" s="51" t="str">
        <f t="shared" ref="O609:O612" si="301">SUBSTITUTE(R609,"-","",3)</f>
        <v>MSKP_DPS_SO101_D1402_261_5NP-2_00</v>
      </c>
      <c r="P609" s="139" t="str">
        <f t="shared" ref="P609:P612" si="302">SUBSTITUTE(H609,".",)</f>
        <v>SO101</v>
      </c>
      <c r="Q609" s="86" t="str">
        <f t="shared" ref="Q609:Q612" si="303">SUBSTITUTE(I609,".","")</f>
        <v>D1402</v>
      </c>
      <c r="R609" s="86" t="str">
        <f t="shared" ref="R609:R612" si="304">CONCATENATE(F609,"_",G609,"_",P609,"_",Q609,"_",J609,"_",S609,"_",K609)</f>
        <v>MSKP_DPS_SO101_D1402_261_5NP-2_00</v>
      </c>
      <c r="S609" s="47" t="s">
        <v>1880</v>
      </c>
      <c r="T609" s="86" t="str">
        <f t="shared" ref="T609:T612" si="305">CONCATENATE(F609," ",G609," ",H609," ",I609," ",J609," ",K609)</f>
        <v>MSKP DPS SO.101 D.1.4.02 261 00</v>
      </c>
    </row>
    <row r="610" spans="1:20" s="86" customFormat="1" ht="22.5" x14ac:dyDescent="0.25">
      <c r="A610" s="113" t="s">
        <v>890</v>
      </c>
      <c r="B610" s="62" t="s">
        <v>122</v>
      </c>
      <c r="C610" s="62" t="s">
        <v>232</v>
      </c>
      <c r="D610" s="87" t="s">
        <v>259</v>
      </c>
      <c r="E610" s="87" t="s">
        <v>384</v>
      </c>
      <c r="F610" s="87" t="s">
        <v>157</v>
      </c>
      <c r="G610" s="87" t="s">
        <v>383</v>
      </c>
      <c r="H610" s="87" t="s">
        <v>67</v>
      </c>
      <c r="I610" s="141" t="s">
        <v>92</v>
      </c>
      <c r="J610" s="87" t="s">
        <v>1872</v>
      </c>
      <c r="K610" s="87" t="s">
        <v>13</v>
      </c>
      <c r="L610" s="138" t="s">
        <v>1876</v>
      </c>
      <c r="M610" s="87" t="s">
        <v>471</v>
      </c>
      <c r="N610" s="87" t="s">
        <v>175</v>
      </c>
      <c r="O610" s="51" t="str">
        <f t="shared" si="301"/>
        <v>MSKP_DPS_SO101_D1402_262_5NP-3_00</v>
      </c>
      <c r="P610" s="139" t="str">
        <f t="shared" si="302"/>
        <v>SO101</v>
      </c>
      <c r="Q610" s="86" t="str">
        <f t="shared" si="303"/>
        <v>D1402</v>
      </c>
      <c r="R610" s="86" t="str">
        <f t="shared" si="304"/>
        <v>MSKP_DPS_SO101_D1402_262_5NP-3_00</v>
      </c>
      <c r="S610" s="47" t="s">
        <v>1879</v>
      </c>
      <c r="T610" s="86" t="str">
        <f t="shared" si="305"/>
        <v>MSKP DPS SO.101 D.1.4.02 262 00</v>
      </c>
    </row>
    <row r="611" spans="1:20" s="86" customFormat="1" ht="22.5" x14ac:dyDescent="0.25">
      <c r="A611" s="113" t="s">
        <v>890</v>
      </c>
      <c r="B611" s="62" t="s">
        <v>122</v>
      </c>
      <c r="C611" s="62" t="s">
        <v>232</v>
      </c>
      <c r="D611" s="87" t="s">
        <v>259</v>
      </c>
      <c r="E611" s="87" t="s">
        <v>384</v>
      </c>
      <c r="F611" s="87" t="s">
        <v>157</v>
      </c>
      <c r="G611" s="87" t="s">
        <v>383</v>
      </c>
      <c r="H611" s="87" t="s">
        <v>67</v>
      </c>
      <c r="I611" s="141" t="s">
        <v>92</v>
      </c>
      <c r="J611" s="87" t="s">
        <v>1873</v>
      </c>
      <c r="K611" s="87" t="s">
        <v>13</v>
      </c>
      <c r="L611" s="138" t="s">
        <v>1877</v>
      </c>
      <c r="M611" s="87" t="s">
        <v>471</v>
      </c>
      <c r="N611" s="87" t="s">
        <v>175</v>
      </c>
      <c r="O611" s="51" t="str">
        <f t="shared" si="301"/>
        <v>MSKP_DPS_SO101_D1402_263_5NP-4_00</v>
      </c>
      <c r="P611" s="139" t="str">
        <f t="shared" si="302"/>
        <v>SO101</v>
      </c>
      <c r="Q611" s="86" t="str">
        <f t="shared" si="303"/>
        <v>D1402</v>
      </c>
      <c r="R611" s="86" t="str">
        <f t="shared" si="304"/>
        <v>MSKP_DPS_SO101_D1402_263_5NP-4_00</v>
      </c>
      <c r="S611" s="47" t="s">
        <v>1878</v>
      </c>
      <c r="T611" s="86" t="str">
        <f t="shared" si="305"/>
        <v>MSKP DPS SO.101 D.1.4.02 263 00</v>
      </c>
    </row>
    <row r="612" spans="1:20" s="86" customFormat="1" ht="22.5" x14ac:dyDescent="0.25">
      <c r="A612" s="113" t="s">
        <v>890</v>
      </c>
      <c r="B612" s="62" t="s">
        <v>122</v>
      </c>
      <c r="C612" s="62" t="s">
        <v>232</v>
      </c>
      <c r="D612" s="87" t="s">
        <v>259</v>
      </c>
      <c r="E612" s="87" t="s">
        <v>384</v>
      </c>
      <c r="F612" s="87" t="s">
        <v>157</v>
      </c>
      <c r="G612" s="87" t="s">
        <v>383</v>
      </c>
      <c r="H612" s="87" t="s">
        <v>67</v>
      </c>
      <c r="I612" s="141" t="s">
        <v>92</v>
      </c>
      <c r="J612" s="87" t="s">
        <v>1882</v>
      </c>
      <c r="K612" s="87" t="s">
        <v>13</v>
      </c>
      <c r="L612" s="138" t="s">
        <v>1886</v>
      </c>
      <c r="M612" s="87" t="s">
        <v>471</v>
      </c>
      <c r="N612" s="87" t="s">
        <v>175</v>
      </c>
      <c r="O612" s="51" t="str">
        <f t="shared" si="301"/>
        <v>MSKP_DPS_SO101_D1402_270_6NP-1_00</v>
      </c>
      <c r="P612" s="139" t="str">
        <f t="shared" si="302"/>
        <v>SO101</v>
      </c>
      <c r="Q612" s="86" t="str">
        <f t="shared" si="303"/>
        <v>D1402</v>
      </c>
      <c r="R612" s="86" t="str">
        <f t="shared" si="304"/>
        <v>MSKP_DPS_SO101_D1402_270_6NP-1_00</v>
      </c>
      <c r="S612" s="47" t="s">
        <v>1893</v>
      </c>
      <c r="T612" s="86" t="str">
        <f t="shared" si="305"/>
        <v>MSKP DPS SO.101 D.1.4.02 270 00</v>
      </c>
    </row>
    <row r="613" spans="1:20" s="86" customFormat="1" ht="22.5" x14ac:dyDescent="0.25">
      <c r="A613" s="113" t="s">
        <v>890</v>
      </c>
      <c r="B613" s="62" t="s">
        <v>122</v>
      </c>
      <c r="C613" s="62" t="s">
        <v>232</v>
      </c>
      <c r="D613" s="87" t="s">
        <v>259</v>
      </c>
      <c r="E613" s="87" t="s">
        <v>384</v>
      </c>
      <c r="F613" s="87" t="s">
        <v>157</v>
      </c>
      <c r="G613" s="87" t="s">
        <v>383</v>
      </c>
      <c r="H613" s="87" t="s">
        <v>67</v>
      </c>
      <c r="I613" s="141" t="s">
        <v>92</v>
      </c>
      <c r="J613" s="87" t="s">
        <v>1883</v>
      </c>
      <c r="K613" s="87" t="s">
        <v>13</v>
      </c>
      <c r="L613" s="138" t="s">
        <v>1887</v>
      </c>
      <c r="M613" s="87" t="s">
        <v>471</v>
      </c>
      <c r="N613" s="87" t="s">
        <v>175</v>
      </c>
      <c r="O613" s="51" t="str">
        <f t="shared" ref="O613:O616" si="306">SUBSTITUTE(R613,"-","",3)</f>
        <v>MSKP_DPS_SO101_D1402_271_6NP-2_00</v>
      </c>
      <c r="P613" s="139" t="str">
        <f t="shared" ref="P613:P616" si="307">SUBSTITUTE(H613,".",)</f>
        <v>SO101</v>
      </c>
      <c r="Q613" s="86" t="str">
        <f t="shared" ref="Q613:Q616" si="308">SUBSTITUTE(I613,".","")</f>
        <v>D1402</v>
      </c>
      <c r="R613" s="86" t="str">
        <f t="shared" ref="R613:R616" si="309">CONCATENATE(F613,"_",G613,"_",P613,"_",Q613,"_",J613,"_",S613,"_",K613)</f>
        <v>MSKP_DPS_SO101_D1402_271_6NP-2_00</v>
      </c>
      <c r="S613" s="47" t="s">
        <v>1892</v>
      </c>
      <c r="T613" s="86" t="str">
        <f t="shared" ref="T613:T616" si="310">CONCATENATE(F613," ",G613," ",H613," ",I613," ",J613," ",K613)</f>
        <v>MSKP DPS SO.101 D.1.4.02 271 00</v>
      </c>
    </row>
    <row r="614" spans="1:20" s="86" customFormat="1" ht="22.5" x14ac:dyDescent="0.25">
      <c r="A614" s="113" t="s">
        <v>890</v>
      </c>
      <c r="B614" s="62" t="s">
        <v>122</v>
      </c>
      <c r="C614" s="62" t="s">
        <v>232</v>
      </c>
      <c r="D614" s="87" t="s">
        <v>259</v>
      </c>
      <c r="E614" s="87" t="s">
        <v>384</v>
      </c>
      <c r="F614" s="87" t="s">
        <v>157</v>
      </c>
      <c r="G614" s="87" t="s">
        <v>383</v>
      </c>
      <c r="H614" s="87" t="s">
        <v>67</v>
      </c>
      <c r="I614" s="141" t="s">
        <v>92</v>
      </c>
      <c r="J614" s="87" t="s">
        <v>1884</v>
      </c>
      <c r="K614" s="87" t="s">
        <v>13</v>
      </c>
      <c r="L614" s="138" t="s">
        <v>1888</v>
      </c>
      <c r="M614" s="87" t="s">
        <v>471</v>
      </c>
      <c r="N614" s="87" t="s">
        <v>175</v>
      </c>
      <c r="O614" s="51" t="str">
        <f t="shared" si="306"/>
        <v>MSKP_DPS_SO101_D1402_272_6NP-3_00</v>
      </c>
      <c r="P614" s="139" t="str">
        <f t="shared" si="307"/>
        <v>SO101</v>
      </c>
      <c r="Q614" s="86" t="str">
        <f t="shared" si="308"/>
        <v>D1402</v>
      </c>
      <c r="R614" s="86" t="str">
        <f t="shared" si="309"/>
        <v>MSKP_DPS_SO101_D1402_272_6NP-3_00</v>
      </c>
      <c r="S614" s="47" t="s">
        <v>1891</v>
      </c>
      <c r="T614" s="86" t="str">
        <f t="shared" si="310"/>
        <v>MSKP DPS SO.101 D.1.4.02 272 00</v>
      </c>
    </row>
    <row r="615" spans="1:20" s="86" customFormat="1" ht="22.5" x14ac:dyDescent="0.25">
      <c r="A615" s="113" t="s">
        <v>890</v>
      </c>
      <c r="B615" s="62" t="s">
        <v>122</v>
      </c>
      <c r="C615" s="62" t="s">
        <v>232</v>
      </c>
      <c r="D615" s="87" t="s">
        <v>259</v>
      </c>
      <c r="E615" s="87" t="s">
        <v>384</v>
      </c>
      <c r="F615" s="87" t="s">
        <v>157</v>
      </c>
      <c r="G615" s="87" t="s">
        <v>383</v>
      </c>
      <c r="H615" s="87" t="s">
        <v>67</v>
      </c>
      <c r="I615" s="141" t="s">
        <v>92</v>
      </c>
      <c r="J615" s="87" t="s">
        <v>1885</v>
      </c>
      <c r="K615" s="87" t="s">
        <v>13</v>
      </c>
      <c r="L615" s="138" t="s">
        <v>1889</v>
      </c>
      <c r="M615" s="87" t="s">
        <v>471</v>
      </c>
      <c r="N615" s="87" t="s">
        <v>175</v>
      </c>
      <c r="O615" s="51" t="str">
        <f t="shared" si="306"/>
        <v>MSKP_DPS_SO101_D1402_273_6NP-4_00</v>
      </c>
      <c r="P615" s="139" t="str">
        <f t="shared" si="307"/>
        <v>SO101</v>
      </c>
      <c r="Q615" s="86" t="str">
        <f t="shared" si="308"/>
        <v>D1402</v>
      </c>
      <c r="R615" s="86" t="str">
        <f t="shared" si="309"/>
        <v>MSKP_DPS_SO101_D1402_273_6NP-4_00</v>
      </c>
      <c r="S615" s="47" t="s">
        <v>1890</v>
      </c>
      <c r="T615" s="86" t="str">
        <f t="shared" si="310"/>
        <v>MSKP DPS SO.101 D.1.4.02 273 00</v>
      </c>
    </row>
    <row r="616" spans="1:20" s="86" customFormat="1" ht="22.5" x14ac:dyDescent="0.25">
      <c r="A616" s="113" t="s">
        <v>890</v>
      </c>
      <c r="B616" s="62" t="s">
        <v>122</v>
      </c>
      <c r="C616" s="62" t="s">
        <v>232</v>
      </c>
      <c r="D616" s="87" t="s">
        <v>259</v>
      </c>
      <c r="E616" s="87" t="s">
        <v>384</v>
      </c>
      <c r="F616" s="87" t="s">
        <v>157</v>
      </c>
      <c r="G616" s="87" t="s">
        <v>383</v>
      </c>
      <c r="H616" s="87" t="s">
        <v>67</v>
      </c>
      <c r="I616" s="141" t="s">
        <v>92</v>
      </c>
      <c r="J616" s="87" t="s">
        <v>2283</v>
      </c>
      <c r="K616" s="87" t="s">
        <v>13</v>
      </c>
      <c r="L616" s="138" t="s">
        <v>2287</v>
      </c>
      <c r="M616" s="87" t="s">
        <v>471</v>
      </c>
      <c r="N616" s="87" t="s">
        <v>175</v>
      </c>
      <c r="O616" s="51" t="str">
        <f t="shared" si="306"/>
        <v>MSKP_DPS_SO101_D1402_280_STR-1_00</v>
      </c>
      <c r="P616" s="139" t="str">
        <f t="shared" si="307"/>
        <v>SO101</v>
      </c>
      <c r="Q616" s="86" t="str">
        <f t="shared" si="308"/>
        <v>D1402</v>
      </c>
      <c r="R616" s="86" t="str">
        <f t="shared" si="309"/>
        <v>MSKP_DPS_SO101_D1402_280_STR-1_00</v>
      </c>
      <c r="S616" s="47" t="s">
        <v>2293</v>
      </c>
      <c r="T616" s="86" t="str">
        <f t="shared" si="310"/>
        <v>MSKP DPS SO.101 D.1.4.02 280 00</v>
      </c>
    </row>
    <row r="617" spans="1:20" s="86" customFormat="1" ht="22.5" x14ac:dyDescent="0.25">
      <c r="A617" s="113" t="s">
        <v>890</v>
      </c>
      <c r="B617" s="62" t="s">
        <v>122</v>
      </c>
      <c r="C617" s="62" t="s">
        <v>232</v>
      </c>
      <c r="D617" s="87" t="s">
        <v>259</v>
      </c>
      <c r="E617" s="87" t="s">
        <v>384</v>
      </c>
      <c r="F617" s="87" t="s">
        <v>157</v>
      </c>
      <c r="G617" s="87" t="s">
        <v>383</v>
      </c>
      <c r="H617" s="87" t="s">
        <v>67</v>
      </c>
      <c r="I617" s="141" t="s">
        <v>92</v>
      </c>
      <c r="J617" s="87" t="s">
        <v>2284</v>
      </c>
      <c r="K617" s="87" t="s">
        <v>13</v>
      </c>
      <c r="L617" s="138" t="s">
        <v>2288</v>
      </c>
      <c r="M617" s="87" t="s">
        <v>471</v>
      </c>
      <c r="N617" s="87" t="s">
        <v>175</v>
      </c>
      <c r="O617" s="51" t="str">
        <f t="shared" ref="O617:O619" si="311">SUBSTITUTE(R617,"-","",3)</f>
        <v>MSKP_DPS_SO101_D1402_281_STR-2_00</v>
      </c>
      <c r="P617" s="139" t="str">
        <f t="shared" ref="P617:P619" si="312">SUBSTITUTE(H617,".",)</f>
        <v>SO101</v>
      </c>
      <c r="Q617" s="86" t="str">
        <f t="shared" ref="Q617:Q619" si="313">SUBSTITUTE(I617,".","")</f>
        <v>D1402</v>
      </c>
      <c r="R617" s="86" t="str">
        <f t="shared" ref="R617:R619" si="314">CONCATENATE(F617,"_",G617,"_",P617,"_",Q617,"_",J617,"_",S617,"_",K617)</f>
        <v>MSKP_DPS_SO101_D1402_281_STR-2_00</v>
      </c>
      <c r="S617" s="47" t="s">
        <v>2294</v>
      </c>
      <c r="T617" s="86" t="str">
        <f t="shared" ref="T617:T619" si="315">CONCATENATE(F617," ",G617," ",H617," ",I617," ",J617," ",K617)</f>
        <v>MSKP DPS SO.101 D.1.4.02 281 00</v>
      </c>
    </row>
    <row r="618" spans="1:20" s="86" customFormat="1" ht="22.5" x14ac:dyDescent="0.25">
      <c r="A618" s="113" t="s">
        <v>890</v>
      </c>
      <c r="B618" s="62" t="s">
        <v>122</v>
      </c>
      <c r="C618" s="62" t="s">
        <v>232</v>
      </c>
      <c r="D618" s="87" t="s">
        <v>259</v>
      </c>
      <c r="E618" s="87" t="s">
        <v>384</v>
      </c>
      <c r="F618" s="87" t="s">
        <v>157</v>
      </c>
      <c r="G618" s="87" t="s">
        <v>383</v>
      </c>
      <c r="H618" s="87" t="s">
        <v>67</v>
      </c>
      <c r="I618" s="141" t="s">
        <v>92</v>
      </c>
      <c r="J618" s="87" t="s">
        <v>2285</v>
      </c>
      <c r="K618" s="87" t="s">
        <v>13</v>
      </c>
      <c r="L618" s="138" t="s">
        <v>2289</v>
      </c>
      <c r="M618" s="87" t="s">
        <v>471</v>
      </c>
      <c r="N618" s="87" t="s">
        <v>175</v>
      </c>
      <c r="O618" s="51" t="str">
        <f t="shared" si="311"/>
        <v>MSKP_DPS_SO101_D1402_282_STR-3_00</v>
      </c>
      <c r="P618" s="139" t="str">
        <f t="shared" si="312"/>
        <v>SO101</v>
      </c>
      <c r="Q618" s="86" t="str">
        <f t="shared" si="313"/>
        <v>D1402</v>
      </c>
      <c r="R618" s="86" t="str">
        <f t="shared" si="314"/>
        <v>MSKP_DPS_SO101_D1402_282_STR-3_00</v>
      </c>
      <c r="S618" s="47" t="s">
        <v>2292</v>
      </c>
      <c r="T618" s="86" t="str">
        <f t="shared" si="315"/>
        <v>MSKP DPS SO.101 D.1.4.02 282 00</v>
      </c>
    </row>
    <row r="619" spans="1:20" s="86" customFormat="1" ht="22.5" x14ac:dyDescent="0.25">
      <c r="A619" s="113" t="s">
        <v>890</v>
      </c>
      <c r="B619" s="62" t="s">
        <v>122</v>
      </c>
      <c r="C619" s="62" t="s">
        <v>232</v>
      </c>
      <c r="D619" s="87" t="s">
        <v>259</v>
      </c>
      <c r="E619" s="87" t="s">
        <v>384</v>
      </c>
      <c r="F619" s="87" t="s">
        <v>157</v>
      </c>
      <c r="G619" s="87" t="s">
        <v>383</v>
      </c>
      <c r="H619" s="87" t="s">
        <v>67</v>
      </c>
      <c r="I619" s="141" t="s">
        <v>92</v>
      </c>
      <c r="J619" s="87" t="s">
        <v>2286</v>
      </c>
      <c r="K619" s="87" t="s">
        <v>13</v>
      </c>
      <c r="L619" s="138" t="s">
        <v>2290</v>
      </c>
      <c r="M619" s="87" t="s">
        <v>471</v>
      </c>
      <c r="N619" s="87" t="s">
        <v>175</v>
      </c>
      <c r="O619" s="51" t="str">
        <f t="shared" si="311"/>
        <v>MSKP_DPS_SO101_D1402_283_STR-4_00</v>
      </c>
      <c r="P619" s="139" t="str">
        <f t="shared" si="312"/>
        <v>SO101</v>
      </c>
      <c r="Q619" s="86" t="str">
        <f t="shared" si="313"/>
        <v>D1402</v>
      </c>
      <c r="R619" s="86" t="str">
        <f t="shared" si="314"/>
        <v>MSKP_DPS_SO101_D1402_283_STR-4_00</v>
      </c>
      <c r="S619" s="47" t="s">
        <v>2291</v>
      </c>
      <c r="T619" s="86" t="str">
        <f t="shared" si="315"/>
        <v>MSKP DPS SO.101 D.1.4.02 283 00</v>
      </c>
    </row>
    <row r="620" spans="1:20" s="86" customFormat="1" x14ac:dyDescent="0.25">
      <c r="A620" s="113" t="s">
        <v>890</v>
      </c>
      <c r="B620" s="62" t="s">
        <v>115</v>
      </c>
      <c r="C620" s="62" t="s">
        <v>232</v>
      </c>
      <c r="D620" s="87" t="s">
        <v>259</v>
      </c>
      <c r="E620" s="87" t="s">
        <v>384</v>
      </c>
      <c r="F620" s="99"/>
      <c r="G620" s="99"/>
      <c r="H620" s="99"/>
      <c r="I620" s="130"/>
      <c r="J620" s="99"/>
      <c r="K620" s="99"/>
      <c r="L620" s="131"/>
      <c r="M620" s="99"/>
      <c r="N620" s="99"/>
      <c r="O620" s="132"/>
      <c r="P620" s="139" t="str">
        <f>SUBSTITUTE(H620,".","-")</f>
        <v/>
      </c>
      <c r="Q620" s="86" t="str">
        <f>SUBSTITUTE(I620,".","-")</f>
        <v/>
      </c>
      <c r="R620" s="86" t="str">
        <f t="shared" ref="R620" si="316">CONCATENATE(F620,"_",G620,"_",P620,"_",Q620,"_",J620,"_",S620,"_",K620)</f>
        <v>______</v>
      </c>
      <c r="S620" s="131"/>
      <c r="T620" s="86" t="str">
        <f t="shared" ref="T620" si="317">CONCATENATE(F620," ",G620," ",H620," ",I620," ",J620," ",K620)</f>
        <v xml:space="preserve">     </v>
      </c>
    </row>
    <row r="621" spans="1:20" s="64" customFormat="1" x14ac:dyDescent="0.25">
      <c r="A621" s="114" t="s">
        <v>890</v>
      </c>
      <c r="B621" s="81" t="s">
        <v>120</v>
      </c>
      <c r="C621" s="62" t="s">
        <v>232</v>
      </c>
      <c r="D621" s="110" t="s">
        <v>259</v>
      </c>
      <c r="E621" s="87" t="s">
        <v>384</v>
      </c>
      <c r="F621" s="100"/>
      <c r="G621" s="94"/>
      <c r="H621" s="94"/>
      <c r="I621" s="96" t="s">
        <v>93</v>
      </c>
      <c r="J621" s="94"/>
      <c r="K621" s="94"/>
      <c r="L621" s="175" t="s">
        <v>53</v>
      </c>
      <c r="M621" s="175"/>
      <c r="N621" s="94"/>
      <c r="O621" s="101"/>
      <c r="P621" s="98" t="str">
        <f>SUBSTITUTE(H621,".","-")</f>
        <v/>
      </c>
      <c r="Q621" s="64" t="str">
        <f t="shared" ref="Q621:Q637" si="318">SUBSTITUTE(I621,".","")</f>
        <v>D1403</v>
      </c>
      <c r="R621" s="64" t="str">
        <f t="shared" si="254"/>
        <v>___D1403___</v>
      </c>
      <c r="S621" s="63"/>
      <c r="T621" s="64" t="str">
        <f t="shared" ref="T621:T637" si="319">CONCATENATE(F621," ",G621," ",H621," ",I621," ",J621," ",K621)</f>
        <v xml:space="preserve">   D.1.4.03  </v>
      </c>
    </row>
    <row r="622" spans="1:20" s="86" customFormat="1" x14ac:dyDescent="0.25">
      <c r="A622" s="113" t="s">
        <v>890</v>
      </c>
      <c r="B622" s="62" t="s">
        <v>121</v>
      </c>
      <c r="C622" s="62" t="s">
        <v>232</v>
      </c>
      <c r="D622" s="87" t="s">
        <v>259</v>
      </c>
      <c r="E622" s="87" t="s">
        <v>384</v>
      </c>
      <c r="F622" s="149" t="s">
        <v>157</v>
      </c>
      <c r="G622" s="149" t="s">
        <v>383</v>
      </c>
      <c r="H622" s="149" t="s">
        <v>67</v>
      </c>
      <c r="I622" s="150" t="s">
        <v>93</v>
      </c>
      <c r="J622" s="149"/>
      <c r="K622" s="149"/>
      <c r="L622" s="151" t="s">
        <v>30</v>
      </c>
      <c r="M622" s="149"/>
      <c r="N622" s="149"/>
      <c r="O622" s="51"/>
      <c r="P622" s="139"/>
      <c r="S622" s="47"/>
    </row>
    <row r="623" spans="1:20" s="86" customFormat="1" ht="22.5" x14ac:dyDescent="0.25">
      <c r="A623" s="113" t="s">
        <v>890</v>
      </c>
      <c r="B623" s="62" t="s">
        <v>122</v>
      </c>
      <c r="C623" s="62" t="s">
        <v>232</v>
      </c>
      <c r="D623" s="87" t="s">
        <v>259</v>
      </c>
      <c r="E623" s="87" t="s">
        <v>384</v>
      </c>
      <c r="F623" s="149" t="s">
        <v>157</v>
      </c>
      <c r="G623" s="149" t="s">
        <v>383</v>
      </c>
      <c r="H623" s="149" t="s">
        <v>67</v>
      </c>
      <c r="I623" s="150" t="s">
        <v>93</v>
      </c>
      <c r="J623" s="149" t="s">
        <v>10</v>
      </c>
      <c r="K623" s="149" t="s">
        <v>13</v>
      </c>
      <c r="L623" s="152" t="s">
        <v>14</v>
      </c>
      <c r="M623" s="149" t="s">
        <v>471</v>
      </c>
      <c r="N623" s="149" t="s">
        <v>40</v>
      </c>
      <c r="O623" s="51" t="str">
        <f>SUBSTITUTE(R623,"-","",3)</f>
        <v>MSKP_DPS_SO101_D1403_001_TZ_00</v>
      </c>
      <c r="P623" s="139" t="str">
        <f t="shared" ref="P623:P637" si="320">SUBSTITUTE(H623,".",)</f>
        <v>SO101</v>
      </c>
      <c r="Q623" s="86" t="str">
        <f t="shared" si="318"/>
        <v>D1403</v>
      </c>
      <c r="R623" s="86" t="str">
        <f t="shared" si="254"/>
        <v>MSKP_DPS_SO101_D1403_001_TZ_00</v>
      </c>
      <c r="S623" s="47" t="s">
        <v>15</v>
      </c>
      <c r="T623" s="86" t="str">
        <f t="shared" si="319"/>
        <v>MSKP DPS SO.101 D.1.4.03 001 00</v>
      </c>
    </row>
    <row r="624" spans="1:20" s="86" customFormat="1" x14ac:dyDescent="0.25">
      <c r="A624" s="113" t="s">
        <v>890</v>
      </c>
      <c r="B624" s="62" t="s">
        <v>121</v>
      </c>
      <c r="C624" s="62" t="s">
        <v>232</v>
      </c>
      <c r="D624" s="87" t="s">
        <v>259</v>
      </c>
      <c r="E624" s="87" t="s">
        <v>384</v>
      </c>
      <c r="F624" s="149" t="s">
        <v>157</v>
      </c>
      <c r="G624" s="149" t="s">
        <v>383</v>
      </c>
      <c r="H624" s="149" t="s">
        <v>67</v>
      </c>
      <c r="I624" s="150" t="s">
        <v>93</v>
      </c>
      <c r="J624" s="149"/>
      <c r="K624" s="149"/>
      <c r="L624" s="151" t="s">
        <v>31</v>
      </c>
      <c r="M624" s="149"/>
      <c r="N624" s="149"/>
      <c r="O624" s="51"/>
      <c r="P624" s="139"/>
      <c r="S624" s="47"/>
    </row>
    <row r="625" spans="1:20" s="86" customFormat="1" ht="22.5" x14ac:dyDescent="0.25">
      <c r="A625" s="113" t="s">
        <v>890</v>
      </c>
      <c r="B625" s="62" t="s">
        <v>122</v>
      </c>
      <c r="C625" s="62" t="s">
        <v>232</v>
      </c>
      <c r="D625" s="87" t="s">
        <v>259</v>
      </c>
      <c r="E625" s="87" t="s">
        <v>384</v>
      </c>
      <c r="F625" s="149" t="s">
        <v>157</v>
      </c>
      <c r="G625" s="149" t="s">
        <v>383</v>
      </c>
      <c r="H625" s="149" t="s">
        <v>67</v>
      </c>
      <c r="I625" s="150" t="s">
        <v>93</v>
      </c>
      <c r="J625" s="149" t="s">
        <v>146</v>
      </c>
      <c r="K625" s="149" t="s">
        <v>13</v>
      </c>
      <c r="L625" s="152" t="s">
        <v>2282</v>
      </c>
      <c r="M625" s="149" t="s">
        <v>471</v>
      </c>
      <c r="N625" s="149" t="s">
        <v>110</v>
      </c>
      <c r="O625" s="51" t="str">
        <f t="shared" ref="O625:O637" si="321">SUBSTITUTE(R625,"-","",3)</f>
        <v>MSKP_DPS_SO101_D1403_200_1PP_00</v>
      </c>
      <c r="P625" s="139" t="str">
        <f t="shared" si="320"/>
        <v>SO101</v>
      </c>
      <c r="Q625" s="86" t="str">
        <f t="shared" si="318"/>
        <v>D1403</v>
      </c>
      <c r="R625" s="86" t="str">
        <f t="shared" si="254"/>
        <v>MSKP_DPS_SO101_D1403_200_1PP_00</v>
      </c>
      <c r="S625" s="47" t="s">
        <v>305</v>
      </c>
      <c r="T625" s="86" t="str">
        <f t="shared" si="319"/>
        <v>MSKP DPS SO.101 D.1.4.03 200 00</v>
      </c>
    </row>
    <row r="626" spans="1:20" s="86" customFormat="1" ht="22.5" x14ac:dyDescent="0.25">
      <c r="A626" s="113" t="s">
        <v>890</v>
      </c>
      <c r="B626" s="62" t="s">
        <v>122</v>
      </c>
      <c r="C626" s="62" t="s">
        <v>232</v>
      </c>
      <c r="D626" s="87" t="s">
        <v>259</v>
      </c>
      <c r="E626" s="87" t="s">
        <v>384</v>
      </c>
      <c r="F626" s="149" t="s">
        <v>157</v>
      </c>
      <c r="G626" s="149" t="s">
        <v>383</v>
      </c>
      <c r="H626" s="149" t="s">
        <v>67</v>
      </c>
      <c r="I626" s="150" t="s">
        <v>93</v>
      </c>
      <c r="J626" s="149" t="s">
        <v>80</v>
      </c>
      <c r="K626" s="149" t="s">
        <v>13</v>
      </c>
      <c r="L626" s="152" t="s">
        <v>141</v>
      </c>
      <c r="M626" s="149" t="s">
        <v>471</v>
      </c>
      <c r="N626" s="149" t="s">
        <v>110</v>
      </c>
      <c r="O626" s="51" t="str">
        <f t="shared" si="321"/>
        <v>MSKP_DPS_SO101_D1403_201_1NP_00</v>
      </c>
      <c r="P626" s="139" t="str">
        <f t="shared" si="320"/>
        <v>SO101</v>
      </c>
      <c r="Q626" s="86" t="str">
        <f t="shared" si="318"/>
        <v>D1403</v>
      </c>
      <c r="R626" s="86" t="str">
        <f t="shared" si="254"/>
        <v>MSKP_DPS_SO101_D1403_201_1NP_00</v>
      </c>
      <c r="S626" s="47" t="s">
        <v>307</v>
      </c>
      <c r="T626" s="86" t="str">
        <f t="shared" si="319"/>
        <v>MSKP DPS SO.101 D.1.4.03 201 00</v>
      </c>
    </row>
    <row r="627" spans="1:20" s="86" customFormat="1" ht="22.5" x14ac:dyDescent="0.25">
      <c r="A627" s="113" t="s">
        <v>890</v>
      </c>
      <c r="B627" s="62" t="s">
        <v>122</v>
      </c>
      <c r="C627" s="62" t="s">
        <v>232</v>
      </c>
      <c r="D627" s="87" t="s">
        <v>259</v>
      </c>
      <c r="E627" s="87" t="s">
        <v>384</v>
      </c>
      <c r="F627" s="149" t="s">
        <v>157</v>
      </c>
      <c r="G627" s="149" t="s">
        <v>383</v>
      </c>
      <c r="H627" s="149" t="s">
        <v>67</v>
      </c>
      <c r="I627" s="150" t="s">
        <v>93</v>
      </c>
      <c r="J627" s="149" t="s">
        <v>144</v>
      </c>
      <c r="K627" s="149" t="s">
        <v>13</v>
      </c>
      <c r="L627" s="152" t="s">
        <v>104</v>
      </c>
      <c r="M627" s="149" t="s">
        <v>471</v>
      </c>
      <c r="N627" s="149" t="s">
        <v>110</v>
      </c>
      <c r="O627" s="51" t="str">
        <f t="shared" si="321"/>
        <v>MSKP_DPS_SO101_D1403_202_2NP_00</v>
      </c>
      <c r="P627" s="139" t="str">
        <f t="shared" si="320"/>
        <v>SO101</v>
      </c>
      <c r="Q627" s="86" t="str">
        <f t="shared" si="318"/>
        <v>D1403</v>
      </c>
      <c r="R627" s="86" t="str">
        <f t="shared" si="254"/>
        <v>MSKP_DPS_SO101_D1403_202_2NP_00</v>
      </c>
      <c r="S627" s="47" t="s">
        <v>327</v>
      </c>
      <c r="T627" s="86" t="str">
        <f t="shared" si="319"/>
        <v>MSKP DPS SO.101 D.1.4.03 202 00</v>
      </c>
    </row>
    <row r="628" spans="1:20" s="86" customFormat="1" ht="22.5" x14ac:dyDescent="0.25">
      <c r="A628" s="113" t="s">
        <v>890</v>
      </c>
      <c r="B628" s="62" t="s">
        <v>122</v>
      </c>
      <c r="C628" s="62" t="s">
        <v>232</v>
      </c>
      <c r="D628" s="87" t="s">
        <v>259</v>
      </c>
      <c r="E628" s="87" t="s">
        <v>384</v>
      </c>
      <c r="F628" s="149" t="s">
        <v>157</v>
      </c>
      <c r="G628" s="149" t="s">
        <v>383</v>
      </c>
      <c r="H628" s="149" t="s">
        <v>67</v>
      </c>
      <c r="I628" s="150" t="s">
        <v>93</v>
      </c>
      <c r="J628" s="149" t="s">
        <v>101</v>
      </c>
      <c r="K628" s="149" t="s">
        <v>13</v>
      </c>
      <c r="L628" s="152" t="s">
        <v>105</v>
      </c>
      <c r="M628" s="149" t="s">
        <v>471</v>
      </c>
      <c r="N628" s="149" t="s">
        <v>110</v>
      </c>
      <c r="O628" s="51" t="str">
        <f t="shared" si="321"/>
        <v>MSKP_DPS_SO101_D1403_203_3NP_00</v>
      </c>
      <c r="P628" s="139" t="str">
        <f t="shared" si="320"/>
        <v>SO101</v>
      </c>
      <c r="Q628" s="86" t="str">
        <f t="shared" si="318"/>
        <v>D1403</v>
      </c>
      <c r="R628" s="86" t="str">
        <f t="shared" si="254"/>
        <v>MSKP_DPS_SO101_D1403_203_3NP_00</v>
      </c>
      <c r="S628" s="47" t="s">
        <v>328</v>
      </c>
      <c r="T628" s="86" t="str">
        <f t="shared" si="319"/>
        <v>MSKP DPS SO.101 D.1.4.03 203 00</v>
      </c>
    </row>
    <row r="629" spans="1:20" s="86" customFormat="1" ht="22.5" x14ac:dyDescent="0.25">
      <c r="A629" s="113" t="s">
        <v>890</v>
      </c>
      <c r="B629" s="62" t="s">
        <v>122</v>
      </c>
      <c r="C629" s="62" t="s">
        <v>232</v>
      </c>
      <c r="D629" s="87" t="s">
        <v>259</v>
      </c>
      <c r="E629" s="87" t="s">
        <v>384</v>
      </c>
      <c r="F629" s="149" t="s">
        <v>157</v>
      </c>
      <c r="G629" s="149" t="s">
        <v>383</v>
      </c>
      <c r="H629" s="149" t="s">
        <v>67</v>
      </c>
      <c r="I629" s="150" t="s">
        <v>93</v>
      </c>
      <c r="J629" s="149" t="s">
        <v>102</v>
      </c>
      <c r="K629" s="149" t="s">
        <v>13</v>
      </c>
      <c r="L629" s="152" t="s">
        <v>106</v>
      </c>
      <c r="M629" s="149" t="s">
        <v>471</v>
      </c>
      <c r="N629" s="149" t="s">
        <v>110</v>
      </c>
      <c r="O629" s="51" t="str">
        <f t="shared" si="321"/>
        <v>MSKP_DPS_SO101_D1403_204_4NP_00</v>
      </c>
      <c r="P629" s="139" t="str">
        <f t="shared" si="320"/>
        <v>SO101</v>
      </c>
      <c r="Q629" s="86" t="str">
        <f t="shared" si="318"/>
        <v>D1403</v>
      </c>
      <c r="R629" s="86" t="str">
        <f t="shared" ref="R629:R680" si="322">CONCATENATE(F629,"_",G629,"_",P629,"_",Q629,"_",J629,"_",S629,"_",K629)</f>
        <v>MSKP_DPS_SO101_D1403_204_4NP_00</v>
      </c>
      <c r="S629" s="47" t="s">
        <v>329</v>
      </c>
      <c r="T629" s="86" t="str">
        <f t="shared" si="319"/>
        <v>MSKP DPS SO.101 D.1.4.03 204 00</v>
      </c>
    </row>
    <row r="630" spans="1:20" s="86" customFormat="1" ht="22.5" x14ac:dyDescent="0.25">
      <c r="A630" s="113" t="s">
        <v>890</v>
      </c>
      <c r="B630" s="62" t="s">
        <v>122</v>
      </c>
      <c r="C630" s="62" t="s">
        <v>232</v>
      </c>
      <c r="D630" s="87" t="s">
        <v>259</v>
      </c>
      <c r="E630" s="87" t="s">
        <v>384</v>
      </c>
      <c r="F630" s="149" t="s">
        <v>157</v>
      </c>
      <c r="G630" s="149" t="s">
        <v>383</v>
      </c>
      <c r="H630" s="149" t="s">
        <v>67</v>
      </c>
      <c r="I630" s="150" t="s">
        <v>93</v>
      </c>
      <c r="J630" s="149" t="s">
        <v>103</v>
      </c>
      <c r="K630" s="149" t="s">
        <v>13</v>
      </c>
      <c r="L630" s="152" t="s">
        <v>112</v>
      </c>
      <c r="M630" s="149" t="s">
        <v>471</v>
      </c>
      <c r="N630" s="149" t="s">
        <v>110</v>
      </c>
      <c r="O630" s="51" t="str">
        <f t="shared" ref="O630:O634" si="323">SUBSTITUTE(R630,"-","",3)</f>
        <v>MSKP_DPS_SO101_D1403_205_5NP_00</v>
      </c>
      <c r="P630" s="139" t="str">
        <f t="shared" ref="P630:P634" si="324">SUBSTITUTE(H630,".",)</f>
        <v>SO101</v>
      </c>
      <c r="Q630" s="86" t="str">
        <f t="shared" ref="Q630:Q634" si="325">SUBSTITUTE(I630,".","")</f>
        <v>D1403</v>
      </c>
      <c r="R630" s="86" t="str">
        <f t="shared" ref="R630:R634" si="326">CONCATENATE(F630,"_",G630,"_",P630,"_",Q630,"_",J630,"_",S630,"_",K630)</f>
        <v>MSKP_DPS_SO101_D1403_205_5NP_00</v>
      </c>
      <c r="S630" s="47" t="s">
        <v>330</v>
      </c>
      <c r="T630" s="86" t="str">
        <f t="shared" ref="T630:T634" si="327">CONCATENATE(F630," ",G630," ",H630," ",I630," ",J630," ",K630)</f>
        <v>MSKP DPS SO.101 D.1.4.03 205 00</v>
      </c>
    </row>
    <row r="631" spans="1:20" s="86" customFormat="1" ht="22.5" x14ac:dyDescent="0.25">
      <c r="A631" s="113" t="s">
        <v>890</v>
      </c>
      <c r="B631" s="62" t="s">
        <v>122</v>
      </c>
      <c r="C631" s="62" t="s">
        <v>232</v>
      </c>
      <c r="D631" s="87" t="s">
        <v>259</v>
      </c>
      <c r="E631" s="87" t="s">
        <v>384</v>
      </c>
      <c r="F631" s="149" t="s">
        <v>157</v>
      </c>
      <c r="G631" s="149" t="s">
        <v>383</v>
      </c>
      <c r="H631" s="149" t="s">
        <v>67</v>
      </c>
      <c r="I631" s="150" t="s">
        <v>93</v>
      </c>
      <c r="J631" s="149" t="s">
        <v>113</v>
      </c>
      <c r="K631" s="149" t="s">
        <v>13</v>
      </c>
      <c r="L631" s="152" t="s">
        <v>142</v>
      </c>
      <c r="M631" s="149" t="s">
        <v>471</v>
      </c>
      <c r="N631" s="149" t="s">
        <v>110</v>
      </c>
      <c r="O631" s="51" t="str">
        <f t="shared" si="323"/>
        <v>MSKP_DPS_SO101_D1403_206_6NP_00</v>
      </c>
      <c r="P631" s="139" t="str">
        <f t="shared" si="324"/>
        <v>SO101</v>
      </c>
      <c r="Q631" s="86" t="str">
        <f t="shared" si="325"/>
        <v>D1403</v>
      </c>
      <c r="R631" s="86" t="str">
        <f t="shared" si="326"/>
        <v>MSKP_DPS_SO101_D1403_206_6NP_00</v>
      </c>
      <c r="S631" s="47" t="s">
        <v>308</v>
      </c>
      <c r="T631" s="86" t="str">
        <f t="shared" si="327"/>
        <v>MSKP DPS SO.101 D.1.4.03 206 00</v>
      </c>
    </row>
    <row r="632" spans="1:20" s="86" customFormat="1" ht="22.5" x14ac:dyDescent="0.25">
      <c r="A632" s="113" t="s">
        <v>890</v>
      </c>
      <c r="B632" s="62" t="s">
        <v>122</v>
      </c>
      <c r="C632" s="62" t="s">
        <v>232</v>
      </c>
      <c r="D632" s="87" t="s">
        <v>259</v>
      </c>
      <c r="E632" s="87" t="s">
        <v>384</v>
      </c>
      <c r="F632" s="149" t="s">
        <v>157</v>
      </c>
      <c r="G632" s="149" t="s">
        <v>383</v>
      </c>
      <c r="H632" s="149" t="s">
        <v>67</v>
      </c>
      <c r="I632" s="150" t="s">
        <v>93</v>
      </c>
      <c r="J632" s="149" t="s">
        <v>145</v>
      </c>
      <c r="K632" s="149" t="s">
        <v>13</v>
      </c>
      <c r="L632" s="152" t="s">
        <v>260</v>
      </c>
      <c r="M632" s="149" t="s">
        <v>471</v>
      </c>
      <c r="N632" s="149" t="s">
        <v>175</v>
      </c>
      <c r="O632" s="51" t="str">
        <f t="shared" si="323"/>
        <v>MSKP_DPS_SO101_D1403_207_PUD STROJOVNY CHL_00</v>
      </c>
      <c r="P632" s="139" t="str">
        <f t="shared" si="324"/>
        <v>SO101</v>
      </c>
      <c r="Q632" s="86" t="str">
        <f t="shared" si="325"/>
        <v>D1403</v>
      </c>
      <c r="R632" s="86" t="str">
        <f t="shared" si="326"/>
        <v>MSKP_DPS_SO101_D1403_207_PUD STROJOVNY CHL_00</v>
      </c>
      <c r="S632" s="47" t="s">
        <v>1815</v>
      </c>
      <c r="T632" s="86" t="str">
        <f t="shared" si="327"/>
        <v>MSKP DPS SO.101 D.1.4.03 207 00</v>
      </c>
    </row>
    <row r="633" spans="1:20" s="86" customFormat="1" x14ac:dyDescent="0.25">
      <c r="A633" s="113" t="s">
        <v>890</v>
      </c>
      <c r="B633" s="62" t="s">
        <v>122</v>
      </c>
      <c r="C633" s="62" t="s">
        <v>232</v>
      </c>
      <c r="D633" s="87" t="s">
        <v>259</v>
      </c>
      <c r="E633" s="87" t="s">
        <v>384</v>
      </c>
      <c r="F633" s="149" t="s">
        <v>157</v>
      </c>
      <c r="G633" s="149" t="s">
        <v>383</v>
      </c>
      <c r="H633" s="149" t="s">
        <v>67</v>
      </c>
      <c r="I633" s="150" t="s">
        <v>93</v>
      </c>
      <c r="J633" s="149"/>
      <c r="K633" s="149"/>
      <c r="L633" s="151" t="s">
        <v>42</v>
      </c>
      <c r="M633" s="149"/>
      <c r="N633" s="149"/>
      <c r="O633" s="51"/>
      <c r="P633" s="139"/>
      <c r="S633" s="47"/>
    </row>
    <row r="634" spans="1:20" s="86" customFormat="1" ht="22.5" x14ac:dyDescent="0.25">
      <c r="A634" s="113" t="s">
        <v>890</v>
      </c>
      <c r="B634" s="62" t="s">
        <v>122</v>
      </c>
      <c r="C634" s="62" t="s">
        <v>232</v>
      </c>
      <c r="D634" s="87" t="s">
        <v>259</v>
      </c>
      <c r="E634" s="87" t="s">
        <v>384</v>
      </c>
      <c r="F634" s="149" t="s">
        <v>157</v>
      </c>
      <c r="G634" s="149" t="s">
        <v>383</v>
      </c>
      <c r="H634" s="149" t="s">
        <v>67</v>
      </c>
      <c r="I634" s="150" t="s">
        <v>93</v>
      </c>
      <c r="J634" s="149" t="s">
        <v>43</v>
      </c>
      <c r="K634" s="149" t="s">
        <v>13</v>
      </c>
      <c r="L634" s="152" t="s">
        <v>1811</v>
      </c>
      <c r="M634" s="149" t="s">
        <v>471</v>
      </c>
      <c r="N634" s="149" t="s">
        <v>40</v>
      </c>
      <c r="O634" s="51" t="str">
        <f t="shared" si="323"/>
        <v>MSKP_DPS_SO101_D1403_701_SCH_5NP_00</v>
      </c>
      <c r="P634" s="139" t="str">
        <f t="shared" si="324"/>
        <v>SO101</v>
      </c>
      <c r="Q634" s="86" t="str">
        <f t="shared" si="325"/>
        <v>D1403</v>
      </c>
      <c r="R634" s="86" t="str">
        <f t="shared" si="326"/>
        <v>MSKP_DPS_SO101_D1403_701_SCH_5NP_00</v>
      </c>
      <c r="S634" s="47" t="s">
        <v>1816</v>
      </c>
      <c r="T634" s="86" t="str">
        <f t="shared" si="327"/>
        <v>MSKP DPS SO.101 D.1.4.03 701 00</v>
      </c>
    </row>
    <row r="635" spans="1:20" s="86" customFormat="1" ht="22.5" x14ac:dyDescent="0.25">
      <c r="A635" s="113" t="s">
        <v>890</v>
      </c>
      <c r="B635" s="62" t="s">
        <v>122</v>
      </c>
      <c r="C635" s="62" t="s">
        <v>232</v>
      </c>
      <c r="D635" s="87" t="s">
        <v>259</v>
      </c>
      <c r="E635" s="87" t="s">
        <v>384</v>
      </c>
      <c r="F635" s="149" t="s">
        <v>157</v>
      </c>
      <c r="G635" s="149" t="s">
        <v>383</v>
      </c>
      <c r="H635" s="149" t="s">
        <v>67</v>
      </c>
      <c r="I635" s="150" t="s">
        <v>93</v>
      </c>
      <c r="J635" s="149" t="s">
        <v>43</v>
      </c>
      <c r="K635" s="149" t="s">
        <v>13</v>
      </c>
      <c r="L635" s="152" t="s">
        <v>1812</v>
      </c>
      <c r="M635" s="149" t="s">
        <v>471</v>
      </c>
      <c r="N635" s="149" t="s">
        <v>40</v>
      </c>
      <c r="O635" s="51" t="str">
        <f t="shared" si="321"/>
        <v>MSKP_DPS_SO101_D1403_701_SCH_1PP_00</v>
      </c>
      <c r="P635" s="139" t="str">
        <f t="shared" si="320"/>
        <v>SO101</v>
      </c>
      <c r="Q635" s="86" t="str">
        <f t="shared" si="318"/>
        <v>D1403</v>
      </c>
      <c r="R635" s="86" t="str">
        <f t="shared" si="322"/>
        <v>MSKP_DPS_SO101_D1403_701_SCH_1PP_00</v>
      </c>
      <c r="S635" s="47" t="s">
        <v>1817</v>
      </c>
      <c r="T635" s="86" t="str">
        <f t="shared" si="319"/>
        <v>MSKP DPS SO.101 D.1.4.03 701 00</v>
      </c>
    </row>
    <row r="636" spans="1:20" s="86" customFormat="1" ht="22.5" x14ac:dyDescent="0.25">
      <c r="A636" s="113" t="s">
        <v>890</v>
      </c>
      <c r="B636" s="62" t="s">
        <v>122</v>
      </c>
      <c r="C636" s="62" t="s">
        <v>232</v>
      </c>
      <c r="D636" s="87" t="s">
        <v>259</v>
      </c>
      <c r="E636" s="87" t="s">
        <v>384</v>
      </c>
      <c r="F636" s="149" t="s">
        <v>157</v>
      </c>
      <c r="G636" s="149" t="s">
        <v>383</v>
      </c>
      <c r="H636" s="149" t="s">
        <v>67</v>
      </c>
      <c r="I636" s="150" t="s">
        <v>93</v>
      </c>
      <c r="J636" s="149" t="s">
        <v>43</v>
      </c>
      <c r="K636" s="149" t="s">
        <v>13</v>
      </c>
      <c r="L636" s="152" t="s">
        <v>1813</v>
      </c>
      <c r="M636" s="149" t="s">
        <v>471</v>
      </c>
      <c r="N636" s="149" t="s">
        <v>40</v>
      </c>
      <c r="O636" s="51" t="str">
        <f t="shared" si="321"/>
        <v>MSKP_DPS_SO101_D1403_701_SCH_OSA_21-39_00</v>
      </c>
      <c r="P636" s="139" t="str">
        <f t="shared" si="320"/>
        <v>SO101</v>
      </c>
      <c r="Q636" s="86" t="str">
        <f t="shared" si="318"/>
        <v>D1403</v>
      </c>
      <c r="R636" s="86" t="str">
        <f t="shared" si="322"/>
        <v>MSKP_DPS_SO101_D1403_701_SCH_OSA_21-39_00</v>
      </c>
      <c r="S636" s="47" t="s">
        <v>1818</v>
      </c>
      <c r="T636" s="86" t="str">
        <f t="shared" si="319"/>
        <v>MSKP DPS SO.101 D.1.4.03 701 00</v>
      </c>
    </row>
    <row r="637" spans="1:20" s="86" customFormat="1" ht="22.5" x14ac:dyDescent="0.25">
      <c r="A637" s="113" t="s">
        <v>890</v>
      </c>
      <c r="B637" s="62" t="s">
        <v>122</v>
      </c>
      <c r="C637" s="62" t="s">
        <v>232</v>
      </c>
      <c r="D637" s="87" t="s">
        <v>259</v>
      </c>
      <c r="E637" s="87" t="s">
        <v>384</v>
      </c>
      <c r="F637" s="149" t="s">
        <v>157</v>
      </c>
      <c r="G637" s="149" t="s">
        <v>383</v>
      </c>
      <c r="H637" s="149" t="s">
        <v>67</v>
      </c>
      <c r="I637" s="150" t="s">
        <v>93</v>
      </c>
      <c r="J637" s="149" t="s">
        <v>43</v>
      </c>
      <c r="K637" s="149" t="s">
        <v>13</v>
      </c>
      <c r="L637" s="152" t="s">
        <v>1814</v>
      </c>
      <c r="M637" s="149" t="s">
        <v>471</v>
      </c>
      <c r="N637" s="149" t="s">
        <v>40</v>
      </c>
      <c r="O637" s="51" t="str">
        <f t="shared" si="321"/>
        <v>MSKP_DPS_SO101_D1403_701_SCH_OSA_1-20_00</v>
      </c>
      <c r="P637" s="139" t="str">
        <f t="shared" si="320"/>
        <v>SO101</v>
      </c>
      <c r="Q637" s="86" t="str">
        <f t="shared" si="318"/>
        <v>D1403</v>
      </c>
      <c r="R637" s="86" t="str">
        <f t="shared" si="322"/>
        <v>MSKP_DPS_SO101_D1403_701_SCH_OSA_1-20_00</v>
      </c>
      <c r="S637" s="47" t="s">
        <v>1819</v>
      </c>
      <c r="T637" s="86" t="str">
        <f t="shared" si="319"/>
        <v>MSKP DPS SO.101 D.1.4.03 701 00</v>
      </c>
    </row>
    <row r="638" spans="1:20" s="86" customFormat="1" x14ac:dyDescent="0.25">
      <c r="A638" s="113" t="s">
        <v>890</v>
      </c>
      <c r="B638" s="62" t="s">
        <v>115</v>
      </c>
      <c r="C638" s="62" t="s">
        <v>232</v>
      </c>
      <c r="D638" s="87" t="s">
        <v>259</v>
      </c>
      <c r="E638" s="87" t="s">
        <v>384</v>
      </c>
      <c r="F638" s="99"/>
      <c r="G638" s="99"/>
      <c r="H638" s="99"/>
      <c r="I638" s="130"/>
      <c r="J638" s="99"/>
      <c r="K638" s="99"/>
      <c r="L638" s="131"/>
      <c r="M638" s="99"/>
      <c r="N638" s="99"/>
      <c r="O638" s="132"/>
      <c r="P638" s="139" t="str">
        <f>SUBSTITUTE(H638,".","-")</f>
        <v/>
      </c>
      <c r="Q638" s="86" t="str">
        <f>SUBSTITUTE(I638,".","-")</f>
        <v/>
      </c>
      <c r="R638" s="86" t="str">
        <f t="shared" si="322"/>
        <v>______</v>
      </c>
      <c r="S638" s="131"/>
      <c r="T638" s="86" t="str">
        <f t="shared" ref="T638:T680" si="328">CONCATENATE(F638," ",G638," ",H638," ",I638," ",J638," ",K638)</f>
        <v xml:space="preserve">     </v>
      </c>
    </row>
    <row r="639" spans="1:20" s="64" customFormat="1" x14ac:dyDescent="0.25">
      <c r="A639" s="114" t="s">
        <v>890</v>
      </c>
      <c r="B639" s="81" t="s">
        <v>120</v>
      </c>
      <c r="C639" s="62" t="s">
        <v>232</v>
      </c>
      <c r="D639" s="110" t="s">
        <v>259</v>
      </c>
      <c r="E639" s="87" t="s">
        <v>384</v>
      </c>
      <c r="F639" s="100"/>
      <c r="G639" s="94"/>
      <c r="H639" s="94"/>
      <c r="I639" s="96" t="s">
        <v>94</v>
      </c>
      <c r="J639" s="94"/>
      <c r="K639" s="94"/>
      <c r="L639" s="175" t="s">
        <v>296</v>
      </c>
      <c r="M639" s="175"/>
      <c r="N639" s="94"/>
      <c r="O639" s="101" t="s">
        <v>297</v>
      </c>
      <c r="P639" s="98" t="str">
        <f>SUBSTITUTE(H639,".","-")</f>
        <v/>
      </c>
      <c r="Q639" s="64" t="str">
        <f t="shared" ref="Q639" si="329">SUBSTITUTE(I639,".","")</f>
        <v>D1404</v>
      </c>
      <c r="R639" s="64" t="str">
        <f t="shared" si="322"/>
        <v>___D1404___</v>
      </c>
      <c r="S639" s="63"/>
      <c r="T639" s="64" t="str">
        <f t="shared" si="328"/>
        <v xml:space="preserve">   D.1.4.04  </v>
      </c>
    </row>
    <row r="640" spans="1:20" s="86" customFormat="1" x14ac:dyDescent="0.25">
      <c r="A640" s="113" t="s">
        <v>890</v>
      </c>
      <c r="B640" s="62" t="s">
        <v>121</v>
      </c>
      <c r="C640" s="62" t="s">
        <v>232</v>
      </c>
      <c r="D640" s="87" t="s">
        <v>259</v>
      </c>
      <c r="E640" s="87" t="s">
        <v>384</v>
      </c>
      <c r="F640" s="87" t="s">
        <v>157</v>
      </c>
      <c r="G640" s="87" t="s">
        <v>383</v>
      </c>
      <c r="H640" s="87" t="s">
        <v>67</v>
      </c>
      <c r="I640" s="141" t="str">
        <f>$I$639</f>
        <v>D.1.4.04</v>
      </c>
      <c r="J640" s="87"/>
      <c r="K640" s="87"/>
      <c r="L640" s="103" t="s">
        <v>30</v>
      </c>
      <c r="M640" s="87"/>
      <c r="N640" s="87"/>
      <c r="O640" s="51"/>
      <c r="P640" s="139"/>
      <c r="S640" s="47"/>
    </row>
    <row r="641" spans="1:20" s="86" customFormat="1" ht="22.5" x14ac:dyDescent="0.25">
      <c r="A641" s="113" t="s">
        <v>890</v>
      </c>
      <c r="B641" s="62" t="s">
        <v>122</v>
      </c>
      <c r="C641" s="62" t="s">
        <v>232</v>
      </c>
      <c r="D641" s="87" t="s">
        <v>259</v>
      </c>
      <c r="E641" s="87" t="s">
        <v>384</v>
      </c>
      <c r="F641" s="87" t="s">
        <v>157</v>
      </c>
      <c r="G641" s="87" t="s">
        <v>383</v>
      </c>
      <c r="H641" s="87" t="s">
        <v>67</v>
      </c>
      <c r="I641" s="141" t="str">
        <f t="shared" ref="I641:I652" si="330">$I$639</f>
        <v>D.1.4.04</v>
      </c>
      <c r="J641" s="87" t="s">
        <v>10</v>
      </c>
      <c r="K641" s="87" t="s">
        <v>13</v>
      </c>
      <c r="L641" s="138" t="s">
        <v>14</v>
      </c>
      <c r="M641" s="87" t="s">
        <v>471</v>
      </c>
      <c r="N641" s="87" t="s">
        <v>40</v>
      </c>
      <c r="O641" s="51" t="str">
        <f>SUBSTITUTE(R641,"-","",3)</f>
        <v>3174-30_MSKP_DPS_SO-101_D1-4-04_001_TZ_00</v>
      </c>
      <c r="P641" s="139" t="str">
        <f>SUBSTITUTE(H641,".","-")</f>
        <v>SO-101</v>
      </c>
      <c r="Q641" s="86" t="str">
        <f>SUBSTITUTE(I641,".","-")</f>
        <v>D-1-4-04</v>
      </c>
      <c r="R641" s="86" t="str">
        <f>CONCATENATE(E641,"_",F641,"_",G641,"_",P641,"_",Q641,"_",J641,"_",S641,"_",K641)</f>
        <v>3174-30_MSKP_DPS_SO-101_D-1-4-04_001_TZ_00</v>
      </c>
      <c r="S641" s="47" t="s">
        <v>15</v>
      </c>
      <c r="T641" s="86" t="str">
        <f>CONCATENATE(F641," ",G641," ",H641," ",I641," ",J641," ",K641)</f>
        <v>MSKP DPS SO.101 D.1.4.04 001 00</v>
      </c>
    </row>
    <row r="642" spans="1:20" s="86" customFormat="1" x14ac:dyDescent="0.25">
      <c r="A642" s="113" t="s">
        <v>890</v>
      </c>
      <c r="B642" s="62" t="s">
        <v>121</v>
      </c>
      <c r="C642" s="62" t="s">
        <v>232</v>
      </c>
      <c r="D642" s="87" t="s">
        <v>259</v>
      </c>
      <c r="E642" s="87" t="s">
        <v>384</v>
      </c>
      <c r="F642" s="87" t="s">
        <v>157</v>
      </c>
      <c r="G642" s="87" t="s">
        <v>383</v>
      </c>
      <c r="H642" s="87" t="s">
        <v>67</v>
      </c>
      <c r="I642" s="141" t="str">
        <f t="shared" si="330"/>
        <v>D.1.4.04</v>
      </c>
      <c r="J642" s="87"/>
      <c r="K642" s="87"/>
      <c r="L642" s="103" t="s">
        <v>31</v>
      </c>
      <c r="M642" s="87"/>
      <c r="N642" s="87"/>
      <c r="O642" s="51"/>
      <c r="P642" s="139"/>
      <c r="S642" s="47"/>
    </row>
    <row r="643" spans="1:20" s="86" customFormat="1" ht="22.5" x14ac:dyDescent="0.25">
      <c r="A643" s="113" t="s">
        <v>890</v>
      </c>
      <c r="B643" s="62" t="s">
        <v>122</v>
      </c>
      <c r="C643" s="62" t="s">
        <v>232</v>
      </c>
      <c r="D643" s="87" t="s">
        <v>259</v>
      </c>
      <c r="E643" s="87" t="s">
        <v>384</v>
      </c>
      <c r="F643" s="87" t="s">
        <v>157</v>
      </c>
      <c r="G643" s="87" t="s">
        <v>383</v>
      </c>
      <c r="H643" s="87" t="s">
        <v>67</v>
      </c>
      <c r="I643" s="141" t="str">
        <f t="shared" si="330"/>
        <v>D.1.4.04</v>
      </c>
      <c r="J643" s="87" t="s">
        <v>146</v>
      </c>
      <c r="K643" s="87" t="s">
        <v>13</v>
      </c>
      <c r="L643" s="138" t="s">
        <v>143</v>
      </c>
      <c r="M643" s="87" t="s">
        <v>471</v>
      </c>
      <c r="N643" s="87" t="s">
        <v>110</v>
      </c>
      <c r="O643" s="51" t="str">
        <f t="shared" ref="O643:O649" si="331">SUBSTITUTE(R643,"-","",3)</f>
        <v>3174-30_MSKP_DPS_SO-101_D1-4-04_200_PUD 1PP_00</v>
      </c>
      <c r="P643" s="139" t="str">
        <f t="shared" ref="P643:Q649" si="332">SUBSTITUTE(H643,".","-")</f>
        <v>SO-101</v>
      </c>
      <c r="Q643" s="86" t="str">
        <f t="shared" si="332"/>
        <v>D-1-4-04</v>
      </c>
      <c r="R643" s="86" t="str">
        <f t="shared" ref="R643:R649" si="333">CONCATENATE(E643,"_",F643,"_",G643,"_",P643,"_",Q643,"_",J643,"_",S643,"_",K643)</f>
        <v>3174-30_MSKP_DPS_SO-101_D-1-4-04_200_PUD 1PP_00</v>
      </c>
      <c r="S643" s="47" t="s">
        <v>735</v>
      </c>
      <c r="T643" s="86" t="str">
        <f t="shared" ref="T643:T649" si="334">CONCATENATE(F643," ",G643," ",H643," ",I643," ",J643," ",K643)</f>
        <v>MSKP DPS SO.101 D.1.4.04 200 00</v>
      </c>
    </row>
    <row r="644" spans="1:20" s="86" customFormat="1" ht="22.5" x14ac:dyDescent="0.25">
      <c r="A644" s="113" t="s">
        <v>890</v>
      </c>
      <c r="B644" s="62" t="s">
        <v>122</v>
      </c>
      <c r="C644" s="62" t="s">
        <v>232</v>
      </c>
      <c r="D644" s="87" t="s">
        <v>259</v>
      </c>
      <c r="E644" s="87" t="s">
        <v>384</v>
      </c>
      <c r="F644" s="87" t="s">
        <v>157</v>
      </c>
      <c r="G644" s="87" t="s">
        <v>383</v>
      </c>
      <c r="H644" s="87" t="s">
        <v>67</v>
      </c>
      <c r="I644" s="141" t="str">
        <f t="shared" si="330"/>
        <v>D.1.4.04</v>
      </c>
      <c r="J644" s="87" t="s">
        <v>80</v>
      </c>
      <c r="K644" s="87" t="s">
        <v>13</v>
      </c>
      <c r="L644" s="138" t="s">
        <v>141</v>
      </c>
      <c r="M644" s="87" t="s">
        <v>471</v>
      </c>
      <c r="N644" s="87" t="s">
        <v>110</v>
      </c>
      <c r="O644" s="51" t="str">
        <f t="shared" si="331"/>
        <v>3174-30_MSKP_DPS_SO-101_D1-4-04_201_PUD 1NP_00</v>
      </c>
      <c r="P644" s="139" t="str">
        <f t="shared" si="332"/>
        <v>SO-101</v>
      </c>
      <c r="Q644" s="86" t="str">
        <f t="shared" si="332"/>
        <v>D-1-4-04</v>
      </c>
      <c r="R644" s="86" t="str">
        <f t="shared" si="333"/>
        <v>3174-30_MSKP_DPS_SO-101_D-1-4-04_201_PUD 1NP_00</v>
      </c>
      <c r="S644" s="47" t="s">
        <v>767</v>
      </c>
      <c r="T644" s="86" t="str">
        <f t="shared" si="334"/>
        <v>MSKP DPS SO.101 D.1.4.04 201 00</v>
      </c>
    </row>
    <row r="645" spans="1:20" s="86" customFormat="1" ht="22.5" x14ac:dyDescent="0.25">
      <c r="A645" s="113" t="s">
        <v>890</v>
      </c>
      <c r="B645" s="62" t="s">
        <v>122</v>
      </c>
      <c r="C645" s="62" t="s">
        <v>232</v>
      </c>
      <c r="D645" s="87" t="s">
        <v>259</v>
      </c>
      <c r="E645" s="87" t="s">
        <v>384</v>
      </c>
      <c r="F645" s="87" t="s">
        <v>157</v>
      </c>
      <c r="G645" s="87" t="s">
        <v>383</v>
      </c>
      <c r="H645" s="87" t="s">
        <v>67</v>
      </c>
      <c r="I645" s="141" t="str">
        <f t="shared" si="330"/>
        <v>D.1.4.04</v>
      </c>
      <c r="J645" s="87" t="s">
        <v>144</v>
      </c>
      <c r="K645" s="87" t="s">
        <v>13</v>
      </c>
      <c r="L645" s="138" t="s">
        <v>104</v>
      </c>
      <c r="M645" s="87" t="s">
        <v>471</v>
      </c>
      <c r="N645" s="87" t="s">
        <v>110</v>
      </c>
      <c r="O645" s="51" t="str">
        <f t="shared" si="331"/>
        <v>3174-30_MSKP_DPS_SO-101_D1-4-04_202_PUD 2NP_00</v>
      </c>
      <c r="P645" s="139" t="str">
        <f t="shared" si="332"/>
        <v>SO-101</v>
      </c>
      <c r="Q645" s="86" t="str">
        <f t="shared" si="332"/>
        <v>D-1-4-04</v>
      </c>
      <c r="R645" s="86" t="str">
        <f t="shared" si="333"/>
        <v>3174-30_MSKP_DPS_SO-101_D-1-4-04_202_PUD 2NP_00</v>
      </c>
      <c r="S645" s="47" t="s">
        <v>784</v>
      </c>
      <c r="T645" s="86" t="str">
        <f t="shared" si="334"/>
        <v>MSKP DPS SO.101 D.1.4.04 202 00</v>
      </c>
    </row>
    <row r="646" spans="1:20" s="86" customFormat="1" ht="22.5" x14ac:dyDescent="0.25">
      <c r="A646" s="113" t="s">
        <v>890</v>
      </c>
      <c r="B646" s="62" t="s">
        <v>122</v>
      </c>
      <c r="C646" s="62" t="s">
        <v>232</v>
      </c>
      <c r="D646" s="87" t="s">
        <v>259</v>
      </c>
      <c r="E646" s="87" t="s">
        <v>384</v>
      </c>
      <c r="F646" s="87" t="s">
        <v>157</v>
      </c>
      <c r="G646" s="87" t="s">
        <v>383</v>
      </c>
      <c r="H646" s="87" t="s">
        <v>67</v>
      </c>
      <c r="I646" s="141" t="str">
        <f t="shared" si="330"/>
        <v>D.1.4.04</v>
      </c>
      <c r="J646" s="87" t="s">
        <v>101</v>
      </c>
      <c r="K646" s="87" t="s">
        <v>13</v>
      </c>
      <c r="L646" s="138" t="s">
        <v>105</v>
      </c>
      <c r="M646" s="87" t="s">
        <v>471</v>
      </c>
      <c r="N646" s="87" t="s">
        <v>110</v>
      </c>
      <c r="O646" s="51" t="str">
        <f t="shared" si="331"/>
        <v>3174-30_MSKP_DPS_SO-101_D1-4-04_203_PUD 3NP_00</v>
      </c>
      <c r="P646" s="139" t="str">
        <f t="shared" si="332"/>
        <v>SO-101</v>
      </c>
      <c r="Q646" s="86" t="str">
        <f t="shared" si="332"/>
        <v>D-1-4-04</v>
      </c>
      <c r="R646" s="86" t="str">
        <f t="shared" si="333"/>
        <v>3174-30_MSKP_DPS_SO-101_D-1-4-04_203_PUD 3NP_00</v>
      </c>
      <c r="S646" s="47" t="s">
        <v>801</v>
      </c>
      <c r="T646" s="86" t="str">
        <f t="shared" si="334"/>
        <v>MSKP DPS SO.101 D.1.4.04 203 00</v>
      </c>
    </row>
    <row r="647" spans="1:20" s="86" customFormat="1" ht="22.5" x14ac:dyDescent="0.25">
      <c r="A647" s="113" t="s">
        <v>890</v>
      </c>
      <c r="B647" s="62" t="s">
        <v>122</v>
      </c>
      <c r="C647" s="62" t="s">
        <v>232</v>
      </c>
      <c r="D647" s="87" t="s">
        <v>259</v>
      </c>
      <c r="E647" s="87" t="s">
        <v>384</v>
      </c>
      <c r="F647" s="87" t="s">
        <v>157</v>
      </c>
      <c r="G647" s="87" t="s">
        <v>383</v>
      </c>
      <c r="H647" s="87" t="s">
        <v>67</v>
      </c>
      <c r="I647" s="141" t="str">
        <f t="shared" si="330"/>
        <v>D.1.4.04</v>
      </c>
      <c r="J647" s="87" t="s">
        <v>102</v>
      </c>
      <c r="K647" s="87" t="s">
        <v>13</v>
      </c>
      <c r="L647" s="138" t="s">
        <v>106</v>
      </c>
      <c r="M647" s="87" t="s">
        <v>471</v>
      </c>
      <c r="N647" s="87" t="s">
        <v>110</v>
      </c>
      <c r="O647" s="51" t="str">
        <f t="shared" si="331"/>
        <v>3174-30_MSKP_DPS_SO-101_D1-4-04_204_PUD 4NP_00</v>
      </c>
      <c r="P647" s="139" t="str">
        <f t="shared" si="332"/>
        <v>SO-101</v>
      </c>
      <c r="Q647" s="86" t="str">
        <f t="shared" si="332"/>
        <v>D-1-4-04</v>
      </c>
      <c r="R647" s="86" t="str">
        <f t="shared" si="333"/>
        <v>3174-30_MSKP_DPS_SO-101_D-1-4-04_204_PUD 4NP_00</v>
      </c>
      <c r="S647" s="47" t="s">
        <v>818</v>
      </c>
      <c r="T647" s="86" t="str">
        <f t="shared" si="334"/>
        <v>MSKP DPS SO.101 D.1.4.04 204 00</v>
      </c>
    </row>
    <row r="648" spans="1:20" s="86" customFormat="1" ht="22.5" x14ac:dyDescent="0.25">
      <c r="A648" s="113" t="s">
        <v>890</v>
      </c>
      <c r="B648" s="62" t="s">
        <v>122</v>
      </c>
      <c r="C648" s="62" t="s">
        <v>232</v>
      </c>
      <c r="D648" s="87" t="s">
        <v>259</v>
      </c>
      <c r="E648" s="87" t="s">
        <v>384</v>
      </c>
      <c r="F648" s="87" t="s">
        <v>157</v>
      </c>
      <c r="G648" s="87" t="s">
        <v>383</v>
      </c>
      <c r="H648" s="87" t="s">
        <v>67</v>
      </c>
      <c r="I648" s="141" t="str">
        <f t="shared" si="330"/>
        <v>D.1.4.04</v>
      </c>
      <c r="J648" s="87" t="s">
        <v>103</v>
      </c>
      <c r="K648" s="87" t="s">
        <v>13</v>
      </c>
      <c r="L648" s="138" t="s">
        <v>112</v>
      </c>
      <c r="M648" s="87" t="s">
        <v>471</v>
      </c>
      <c r="N648" s="87" t="s">
        <v>110</v>
      </c>
      <c r="O648" s="51" t="str">
        <f t="shared" si="331"/>
        <v>3174-30_MSKP_DPS_SO-101_D1-4-04_205_PUD 5NP_00</v>
      </c>
      <c r="P648" s="139" t="str">
        <f t="shared" si="332"/>
        <v>SO-101</v>
      </c>
      <c r="Q648" s="86" t="str">
        <f t="shared" si="332"/>
        <v>D-1-4-04</v>
      </c>
      <c r="R648" s="86" t="str">
        <f t="shared" si="333"/>
        <v>3174-30_MSKP_DPS_SO-101_D-1-4-04_205_PUD 5NP_00</v>
      </c>
      <c r="S648" s="47" t="s">
        <v>835</v>
      </c>
      <c r="T648" s="86" t="str">
        <f t="shared" si="334"/>
        <v>MSKP DPS SO.101 D.1.4.04 205 00</v>
      </c>
    </row>
    <row r="649" spans="1:20" s="86" customFormat="1" ht="22.5" x14ac:dyDescent="0.25">
      <c r="A649" s="113" t="s">
        <v>890</v>
      </c>
      <c r="B649" s="62" t="s">
        <v>122</v>
      </c>
      <c r="C649" s="62" t="s">
        <v>232</v>
      </c>
      <c r="D649" s="87" t="s">
        <v>259</v>
      </c>
      <c r="E649" s="87" t="s">
        <v>384</v>
      </c>
      <c r="F649" s="87" t="s">
        <v>157</v>
      </c>
      <c r="G649" s="87" t="s">
        <v>383</v>
      </c>
      <c r="H649" s="87" t="s">
        <v>67</v>
      </c>
      <c r="I649" s="141" t="str">
        <f t="shared" si="330"/>
        <v>D.1.4.04</v>
      </c>
      <c r="J649" s="87" t="s">
        <v>113</v>
      </c>
      <c r="K649" s="87" t="s">
        <v>13</v>
      </c>
      <c r="L649" s="138" t="s">
        <v>142</v>
      </c>
      <c r="M649" s="87" t="s">
        <v>471</v>
      </c>
      <c r="N649" s="87" t="s">
        <v>110</v>
      </c>
      <c r="O649" s="51" t="str">
        <f t="shared" si="331"/>
        <v>3174-30_MSKP_DPS_SO-101_D1-4-04_206_PUD 6NP_00</v>
      </c>
      <c r="P649" s="139" t="str">
        <f t="shared" si="332"/>
        <v>SO-101</v>
      </c>
      <c r="Q649" s="86" t="str">
        <f t="shared" si="332"/>
        <v>D-1-4-04</v>
      </c>
      <c r="R649" s="86" t="str">
        <f t="shared" si="333"/>
        <v>3174-30_MSKP_DPS_SO-101_D-1-4-04_206_PUD 6NP_00</v>
      </c>
      <c r="S649" s="47" t="s">
        <v>852</v>
      </c>
      <c r="T649" s="86" t="str">
        <f t="shared" si="334"/>
        <v>MSKP DPS SO.101 D.1.4.04 206 00</v>
      </c>
    </row>
    <row r="650" spans="1:20" s="86" customFormat="1" x14ac:dyDescent="0.25">
      <c r="A650" s="113" t="s">
        <v>890</v>
      </c>
      <c r="B650" s="62" t="s">
        <v>121</v>
      </c>
      <c r="C650" s="62" t="s">
        <v>232</v>
      </c>
      <c r="D650" s="87" t="s">
        <v>259</v>
      </c>
      <c r="E650" s="87" t="s">
        <v>384</v>
      </c>
      <c r="F650" s="87" t="s">
        <v>157</v>
      </c>
      <c r="G650" s="87" t="s">
        <v>383</v>
      </c>
      <c r="H650" s="87" t="s">
        <v>67</v>
      </c>
      <c r="I650" s="141" t="str">
        <f t="shared" si="330"/>
        <v>D.1.4.04</v>
      </c>
      <c r="J650" s="87"/>
      <c r="K650" s="87"/>
      <c r="L650" s="103" t="s">
        <v>42</v>
      </c>
      <c r="M650" s="87"/>
      <c r="N650" s="87"/>
      <c r="O650" s="51"/>
      <c r="P650" s="139"/>
      <c r="S650" s="47"/>
    </row>
    <row r="651" spans="1:20" s="86" customFormat="1" ht="22.5" x14ac:dyDescent="0.25">
      <c r="A651" s="113" t="s">
        <v>890</v>
      </c>
      <c r="B651" s="62" t="s">
        <v>122</v>
      </c>
      <c r="C651" s="62" t="s">
        <v>232</v>
      </c>
      <c r="D651" s="87" t="s">
        <v>259</v>
      </c>
      <c r="E651" s="87" t="s">
        <v>384</v>
      </c>
      <c r="F651" s="87" t="s">
        <v>157</v>
      </c>
      <c r="G651" s="87" t="s">
        <v>383</v>
      </c>
      <c r="H651" s="87" t="s">
        <v>67</v>
      </c>
      <c r="I651" s="141" t="str">
        <f t="shared" si="330"/>
        <v>D.1.4.04</v>
      </c>
      <c r="J651" s="87" t="s">
        <v>43</v>
      </c>
      <c r="K651" s="87" t="s">
        <v>13</v>
      </c>
      <c r="L651" s="138" t="s">
        <v>331</v>
      </c>
      <c r="M651" s="87" t="s">
        <v>471</v>
      </c>
      <c r="N651" s="87" t="s">
        <v>40</v>
      </c>
      <c r="O651" s="51" t="str">
        <f>SUBSTITUTE(R651,"-","",3)</f>
        <v>3174-30_MSKP_DPS_SO-101_D1-4-04_701_SCH_00</v>
      </c>
      <c r="P651" s="139" t="str">
        <f t="shared" ref="P651:Q653" si="335">SUBSTITUTE(H651,".","-")</f>
        <v>SO-101</v>
      </c>
      <c r="Q651" s="86" t="str">
        <f t="shared" si="335"/>
        <v>D-1-4-04</v>
      </c>
      <c r="R651" s="86" t="str">
        <f>CONCATENATE(E651,"_",F651,"_",G651,"_",P651,"_",Q651,"_",J651,"_",S651,"_",K651)</f>
        <v>3174-30_MSKP_DPS_SO-101_D-1-4-04_701_SCH_00</v>
      </c>
      <c r="S651" s="47" t="s">
        <v>1810</v>
      </c>
      <c r="T651" s="86" t="str">
        <f>CONCATENATE(F651," ",G651," ",H651," ",I651," ",J651," ",K651)</f>
        <v>MSKP DPS SO.101 D.1.4.04 701 00</v>
      </c>
    </row>
    <row r="652" spans="1:20" s="86" customFormat="1" ht="22.5" x14ac:dyDescent="0.25">
      <c r="A652" s="113" t="s">
        <v>890</v>
      </c>
      <c r="B652" s="62" t="s">
        <v>122</v>
      </c>
      <c r="C652" s="62" t="s">
        <v>232</v>
      </c>
      <c r="D652" s="87" t="s">
        <v>259</v>
      </c>
      <c r="E652" s="87" t="s">
        <v>384</v>
      </c>
      <c r="F652" s="87" t="s">
        <v>157</v>
      </c>
      <c r="G652" s="87" t="s">
        <v>383</v>
      </c>
      <c r="H652" s="87" t="s">
        <v>67</v>
      </c>
      <c r="I652" s="141" t="str">
        <f t="shared" si="330"/>
        <v>D.1.4.04</v>
      </c>
      <c r="J652" s="87" t="s">
        <v>298</v>
      </c>
      <c r="K652" s="87" t="s">
        <v>13</v>
      </c>
      <c r="L652" s="138" t="s">
        <v>332</v>
      </c>
      <c r="M652" s="87" t="s">
        <v>471</v>
      </c>
      <c r="N652" s="87" t="s">
        <v>40</v>
      </c>
      <c r="O652" s="51" t="str">
        <f>SUBSTITUTE(R652,"-","",3)</f>
        <v>3174-30_MSKP_DPS_SO-101_D1-4-04_702_SCH_00</v>
      </c>
      <c r="P652" s="139" t="str">
        <f t="shared" si="335"/>
        <v>SO-101</v>
      </c>
      <c r="Q652" s="86" t="str">
        <f t="shared" si="335"/>
        <v>D-1-4-04</v>
      </c>
      <c r="R652" s="86" t="str">
        <f>CONCATENATE(E652,"_",F652,"_",G652,"_",P652,"_",Q652,"_",J652,"_",S652,"_",K652)</f>
        <v>3174-30_MSKP_DPS_SO-101_D-1-4-04_702_SCH_00</v>
      </c>
      <c r="S652" s="47" t="s">
        <v>1810</v>
      </c>
      <c r="T652" s="86" t="str">
        <f>CONCATENATE(F652," ",G652," ",H652," ",I652," ",J652," ",K652)</f>
        <v>MSKP DPS SO.101 D.1.4.04 702 00</v>
      </c>
    </row>
    <row r="653" spans="1:20" s="86" customFormat="1" x14ac:dyDescent="0.25">
      <c r="A653" s="113" t="s">
        <v>890</v>
      </c>
      <c r="B653" s="62" t="s">
        <v>115</v>
      </c>
      <c r="C653" s="62" t="s">
        <v>232</v>
      </c>
      <c r="D653" s="87" t="s">
        <v>259</v>
      </c>
      <c r="E653" s="87" t="s">
        <v>384</v>
      </c>
      <c r="F653" s="99"/>
      <c r="G653" s="99"/>
      <c r="H653" s="99"/>
      <c r="I653" s="130"/>
      <c r="J653" s="99"/>
      <c r="K653" s="99"/>
      <c r="L653" s="131"/>
      <c r="M653" s="99"/>
      <c r="N653" s="99"/>
      <c r="O653" s="132"/>
      <c r="P653" s="139" t="str">
        <f t="shared" si="335"/>
        <v/>
      </c>
      <c r="Q653" s="86" t="str">
        <f t="shared" si="335"/>
        <v/>
      </c>
      <c r="R653" s="86" t="str">
        <f t="shared" si="322"/>
        <v>______</v>
      </c>
      <c r="S653" s="131"/>
      <c r="T653" s="86" t="str">
        <f t="shared" si="328"/>
        <v xml:space="preserve">     </v>
      </c>
    </row>
    <row r="654" spans="1:20" s="64" customFormat="1" x14ac:dyDescent="0.25">
      <c r="A654" s="114" t="s">
        <v>893</v>
      </c>
      <c r="B654" s="81" t="s">
        <v>120</v>
      </c>
      <c r="C654" s="62" t="s">
        <v>232</v>
      </c>
      <c r="D654" s="110" t="s">
        <v>259</v>
      </c>
      <c r="E654" s="87" t="s">
        <v>384</v>
      </c>
      <c r="F654" s="100"/>
      <c r="G654" s="94"/>
      <c r="H654" s="94"/>
      <c r="I654" s="96" t="s">
        <v>95</v>
      </c>
      <c r="J654" s="94"/>
      <c r="K654" s="94"/>
      <c r="L654" s="175" t="s">
        <v>300</v>
      </c>
      <c r="M654" s="175"/>
      <c r="N654" s="94"/>
      <c r="O654" s="101" t="s">
        <v>301</v>
      </c>
      <c r="P654" s="98" t="str">
        <f>SUBSTITUTE(H654,".","-")</f>
        <v/>
      </c>
      <c r="Q654" s="64" t="str">
        <f t="shared" ref="Q654:Q658" si="336">SUBSTITUTE(I654,".","")</f>
        <v>D1405</v>
      </c>
      <c r="R654" s="64" t="str">
        <f t="shared" si="322"/>
        <v>___D1405___</v>
      </c>
      <c r="S654" s="63"/>
      <c r="T654" s="64" t="str">
        <f t="shared" si="328"/>
        <v xml:space="preserve">   D.1.4.05  </v>
      </c>
    </row>
    <row r="655" spans="1:20" s="86" customFormat="1" x14ac:dyDescent="0.25">
      <c r="A655" s="113" t="s">
        <v>893</v>
      </c>
      <c r="B655" s="62" t="s">
        <v>121</v>
      </c>
      <c r="C655" s="62" t="s">
        <v>232</v>
      </c>
      <c r="D655" s="87" t="s">
        <v>259</v>
      </c>
      <c r="E655" s="87" t="s">
        <v>384</v>
      </c>
      <c r="F655" s="87" t="s">
        <v>157</v>
      </c>
      <c r="G655" s="87" t="s">
        <v>383</v>
      </c>
      <c r="H655" s="87" t="s">
        <v>67</v>
      </c>
      <c r="I655" s="141" t="str">
        <f t="shared" ref="I655:I661" si="337">$I$654</f>
        <v>D.1.4.05</v>
      </c>
      <c r="J655" s="87"/>
      <c r="K655" s="87"/>
      <c r="L655" s="103" t="s">
        <v>30</v>
      </c>
      <c r="M655" s="87"/>
      <c r="N655" s="87"/>
      <c r="O655" s="51"/>
      <c r="P655" s="139" t="str">
        <f>SUBSTITUTE(H655,".",)</f>
        <v>SO101</v>
      </c>
      <c r="Q655" s="86" t="str">
        <f t="shared" si="336"/>
        <v>D1405</v>
      </c>
      <c r="R655" s="86" t="str">
        <f t="shared" si="322"/>
        <v>MSKP_DPS_SO101_D1405___</v>
      </c>
      <c r="S655" s="47"/>
      <c r="T655" s="86" t="str">
        <f t="shared" si="328"/>
        <v xml:space="preserve">MSKP DPS SO.101 D.1.4.05  </v>
      </c>
    </row>
    <row r="656" spans="1:20" s="86" customFormat="1" ht="22.5" x14ac:dyDescent="0.25">
      <c r="A656" s="113" t="s">
        <v>893</v>
      </c>
      <c r="B656" s="62" t="s">
        <v>122</v>
      </c>
      <c r="C656" s="62" t="s">
        <v>232</v>
      </c>
      <c r="D656" s="87" t="s">
        <v>259</v>
      </c>
      <c r="E656" s="87" t="s">
        <v>384</v>
      </c>
      <c r="F656" s="87" t="s">
        <v>157</v>
      </c>
      <c r="G656" s="87" t="s">
        <v>383</v>
      </c>
      <c r="H656" s="87" t="s">
        <v>67</v>
      </c>
      <c r="I656" s="141" t="str">
        <f t="shared" si="337"/>
        <v>D.1.4.05</v>
      </c>
      <c r="J656" s="87" t="s">
        <v>10</v>
      </c>
      <c r="K656" s="87" t="s">
        <v>13</v>
      </c>
      <c r="L656" s="138" t="s">
        <v>14</v>
      </c>
      <c r="M656" s="87" t="s">
        <v>471</v>
      </c>
      <c r="N656" s="87" t="s">
        <v>40</v>
      </c>
      <c r="O656" s="51" t="str">
        <f>SUBSTITUTE(R656,"-","",3)</f>
        <v>MSKP_DPS_SO101_D1405_001_TZ_00</v>
      </c>
      <c r="P656" s="139" t="str">
        <f>SUBSTITUTE(H656,".",)</f>
        <v>SO101</v>
      </c>
      <c r="Q656" s="86" t="str">
        <f t="shared" si="336"/>
        <v>D1405</v>
      </c>
      <c r="R656" s="86" t="str">
        <f t="shared" si="322"/>
        <v>MSKP_DPS_SO101_D1405_001_TZ_00</v>
      </c>
      <c r="S656" s="47" t="s">
        <v>15</v>
      </c>
      <c r="T656" s="86" t="str">
        <f t="shared" si="328"/>
        <v>MSKP DPS SO.101 D.1.4.05 001 00</v>
      </c>
    </row>
    <row r="657" spans="1:20" s="86" customFormat="1" x14ac:dyDescent="0.25">
      <c r="A657" s="113" t="s">
        <v>893</v>
      </c>
      <c r="B657" s="62" t="s">
        <v>121</v>
      </c>
      <c r="C657" s="62" t="s">
        <v>232</v>
      </c>
      <c r="D657" s="87" t="s">
        <v>259</v>
      </c>
      <c r="E657" s="87" t="s">
        <v>384</v>
      </c>
      <c r="F657" s="87" t="s">
        <v>157</v>
      </c>
      <c r="G657" s="87" t="s">
        <v>383</v>
      </c>
      <c r="H657" s="87" t="s">
        <v>67</v>
      </c>
      <c r="I657" s="141" t="str">
        <f t="shared" si="337"/>
        <v>D.1.4.05</v>
      </c>
      <c r="J657" s="87"/>
      <c r="K657" s="87"/>
      <c r="L657" s="103" t="s">
        <v>31</v>
      </c>
      <c r="M657" s="87"/>
      <c r="N657" s="87"/>
      <c r="O657" s="51"/>
      <c r="P657" s="139" t="str">
        <f>SUBSTITUTE(H657,".",)</f>
        <v>SO101</v>
      </c>
      <c r="Q657" s="86" t="str">
        <f t="shared" si="336"/>
        <v>D1405</v>
      </c>
      <c r="R657" s="86" t="str">
        <f t="shared" si="322"/>
        <v>MSKP_DPS_SO101_D1405___</v>
      </c>
      <c r="S657" s="47"/>
      <c r="T657" s="86" t="str">
        <f t="shared" si="328"/>
        <v xml:space="preserve">MSKP DPS SO.101 D.1.4.05  </v>
      </c>
    </row>
    <row r="658" spans="1:20" s="86" customFormat="1" ht="22.5" x14ac:dyDescent="0.25">
      <c r="A658" s="113" t="s">
        <v>893</v>
      </c>
      <c r="B658" s="62" t="s">
        <v>122</v>
      </c>
      <c r="C658" s="62" t="s">
        <v>232</v>
      </c>
      <c r="D658" s="87" t="s">
        <v>259</v>
      </c>
      <c r="E658" s="87" t="s">
        <v>384</v>
      </c>
      <c r="F658" s="87" t="s">
        <v>157</v>
      </c>
      <c r="G658" s="87" t="s">
        <v>383</v>
      </c>
      <c r="H658" s="87" t="s">
        <v>67</v>
      </c>
      <c r="I658" s="141" t="str">
        <f t="shared" si="337"/>
        <v>D.1.4.05</v>
      </c>
      <c r="J658" s="87" t="s">
        <v>80</v>
      </c>
      <c r="K658" s="87" t="s">
        <v>13</v>
      </c>
      <c r="L658" s="138" t="s">
        <v>1771</v>
      </c>
      <c r="M658" s="87" t="s">
        <v>471</v>
      </c>
      <c r="N658" s="87" t="s">
        <v>242</v>
      </c>
      <c r="O658" s="51" t="str">
        <f t="shared" ref="O658" si="338">SUBSTITUTE(R658,"-","",3)</f>
        <v>MSKP_DPS_SO101_D1405_201_PUD_00</v>
      </c>
      <c r="P658" s="139" t="str">
        <f>SUBSTITUTE(H658,".",)</f>
        <v>SO101</v>
      </c>
      <c r="Q658" s="86" t="str">
        <f t="shared" si="336"/>
        <v>D1405</v>
      </c>
      <c r="R658" s="86" t="str">
        <f t="shared" si="322"/>
        <v>MSKP_DPS_SO101_D1405_201_PUD_00</v>
      </c>
      <c r="S658" s="47" t="s">
        <v>1707</v>
      </c>
      <c r="T658" s="86" t="str">
        <f t="shared" si="328"/>
        <v>MSKP DPS SO.101 D.1.4.05 201 00</v>
      </c>
    </row>
    <row r="659" spans="1:20" s="86" customFormat="1" ht="22.5" x14ac:dyDescent="0.25">
      <c r="A659" s="113" t="s">
        <v>893</v>
      </c>
      <c r="B659" s="62" t="s">
        <v>122</v>
      </c>
      <c r="C659" s="62" t="s">
        <v>232</v>
      </c>
      <c r="D659" s="87" t="s">
        <v>259</v>
      </c>
      <c r="E659" s="87" t="s">
        <v>384</v>
      </c>
      <c r="F659" s="87" t="s">
        <v>157</v>
      </c>
      <c r="G659" s="87" t="s">
        <v>383</v>
      </c>
      <c r="H659" s="87" t="s">
        <v>67</v>
      </c>
      <c r="I659" s="141" t="str">
        <f t="shared" si="337"/>
        <v>D.1.4.05</v>
      </c>
      <c r="J659" s="87" t="s">
        <v>144</v>
      </c>
      <c r="K659" s="87" t="s">
        <v>13</v>
      </c>
      <c r="L659" s="138" t="s">
        <v>1084</v>
      </c>
      <c r="M659" s="87" t="s">
        <v>471</v>
      </c>
      <c r="N659" s="87" t="s">
        <v>242</v>
      </c>
      <c r="O659" s="51" t="str">
        <f t="shared" ref="O659:O661" si="339">SUBSTITUTE(R659,"-","",3)</f>
        <v>MSKP_DPS_SO101_D1405_202_REZ A_00</v>
      </c>
      <c r="P659" s="139" t="str">
        <f t="shared" ref="P659:P660" si="340">SUBSTITUTE(H659,".",)</f>
        <v>SO101</v>
      </c>
      <c r="Q659" s="86" t="str">
        <f t="shared" ref="Q659:Q661" si="341">SUBSTITUTE(I659,".","")</f>
        <v>D1405</v>
      </c>
      <c r="R659" s="86" t="str">
        <f t="shared" ref="R659:R661" si="342">CONCATENATE(F659,"_",G659,"_",P659,"_",Q659,"_",J659,"_",S659,"_",K659)</f>
        <v>MSKP_DPS_SO101_D1405_202_REZ A_00</v>
      </c>
      <c r="S659" s="47" t="s">
        <v>1086</v>
      </c>
      <c r="T659" s="86" t="str">
        <f t="shared" ref="T659:T661" si="343">CONCATENATE(F659," ",G659," ",H659," ",I659," ",J659," ",K659)</f>
        <v>MSKP DPS SO.101 D.1.4.05 202 00</v>
      </c>
    </row>
    <row r="660" spans="1:20" s="86" customFormat="1" ht="22.5" x14ac:dyDescent="0.25">
      <c r="A660" s="113" t="s">
        <v>893</v>
      </c>
      <c r="B660" s="62" t="s">
        <v>122</v>
      </c>
      <c r="C660" s="62" t="s">
        <v>232</v>
      </c>
      <c r="D660" s="87" t="s">
        <v>259</v>
      </c>
      <c r="E660" s="87" t="s">
        <v>384</v>
      </c>
      <c r="F660" s="87" t="s">
        <v>157</v>
      </c>
      <c r="G660" s="87" t="s">
        <v>383</v>
      </c>
      <c r="H660" s="87" t="s">
        <v>67</v>
      </c>
      <c r="I660" s="141" t="str">
        <f t="shared" si="337"/>
        <v>D.1.4.05</v>
      </c>
      <c r="J660" s="87" t="s">
        <v>101</v>
      </c>
      <c r="K660" s="87" t="s">
        <v>13</v>
      </c>
      <c r="L660" s="138" t="s">
        <v>1772</v>
      </c>
      <c r="M660" s="87" t="s">
        <v>471</v>
      </c>
      <c r="N660" s="87" t="s">
        <v>242</v>
      </c>
      <c r="O660" s="51" t="str">
        <f t="shared" si="339"/>
        <v>MSKP_DPS_SO101_D1405_203_POHLED_00</v>
      </c>
      <c r="P660" s="139" t="str">
        <f t="shared" si="340"/>
        <v>SO101</v>
      </c>
      <c r="Q660" s="86" t="str">
        <f t="shared" si="341"/>
        <v>D1405</v>
      </c>
      <c r="R660" s="86" t="str">
        <f t="shared" si="342"/>
        <v>MSKP_DPS_SO101_D1405_203_POHLED_00</v>
      </c>
      <c r="S660" s="47" t="s">
        <v>1773</v>
      </c>
      <c r="T660" s="86" t="str">
        <f t="shared" si="343"/>
        <v>MSKP DPS SO.101 D.1.4.05 203 00</v>
      </c>
    </row>
    <row r="661" spans="1:20" s="86" customFormat="1" ht="22.5" x14ac:dyDescent="0.25">
      <c r="A661" s="113" t="s">
        <v>893</v>
      </c>
      <c r="B661" s="62" t="s">
        <v>122</v>
      </c>
      <c r="C661" s="62" t="s">
        <v>232</v>
      </c>
      <c r="D661" s="87" t="s">
        <v>259</v>
      </c>
      <c r="E661" s="87" t="s">
        <v>384</v>
      </c>
      <c r="F661" s="87" t="s">
        <v>157</v>
      </c>
      <c r="G661" s="87" t="s">
        <v>383</v>
      </c>
      <c r="H661" s="87" t="s">
        <v>67</v>
      </c>
      <c r="I661" s="141" t="str">
        <f t="shared" si="337"/>
        <v>D.1.4.05</v>
      </c>
      <c r="J661" s="87" t="s">
        <v>43</v>
      </c>
      <c r="K661" s="87" t="s">
        <v>13</v>
      </c>
      <c r="L661" s="138" t="s">
        <v>1770</v>
      </c>
      <c r="M661" s="87" t="s">
        <v>471</v>
      </c>
      <c r="N661" s="87" t="s">
        <v>40</v>
      </c>
      <c r="O661" s="51" t="str">
        <f t="shared" si="339"/>
        <v>MSKP_DPS_SO101_D1405_701_SCHEMA VS_00</v>
      </c>
      <c r="P661" s="139" t="str">
        <f>SUBSTITUTE(H661,".",)</f>
        <v>SO101</v>
      </c>
      <c r="Q661" s="86" t="str">
        <f t="shared" si="341"/>
        <v>D1405</v>
      </c>
      <c r="R661" s="86" t="str">
        <f t="shared" si="342"/>
        <v>MSKP_DPS_SO101_D1405_701_SCHEMA VS_00</v>
      </c>
      <c r="S661" s="47" t="s">
        <v>1774</v>
      </c>
      <c r="T661" s="86" t="str">
        <f t="shared" si="343"/>
        <v>MSKP DPS SO.101 D.1.4.05 701 00</v>
      </c>
    </row>
    <row r="662" spans="1:20" s="86" customFormat="1" x14ac:dyDescent="0.25">
      <c r="A662" s="113" t="s">
        <v>893</v>
      </c>
      <c r="B662" s="62" t="s">
        <v>115</v>
      </c>
      <c r="C662" s="62" t="s">
        <v>232</v>
      </c>
      <c r="D662" s="87" t="s">
        <v>259</v>
      </c>
      <c r="E662" s="87" t="s">
        <v>384</v>
      </c>
      <c r="F662" s="99"/>
      <c r="G662" s="99"/>
      <c r="H662" s="99"/>
      <c r="I662" s="130"/>
      <c r="J662" s="99"/>
      <c r="K662" s="99"/>
      <c r="L662" s="131"/>
      <c r="M662" s="99"/>
      <c r="N662" s="99"/>
      <c r="O662" s="132"/>
      <c r="P662" s="139" t="str">
        <f>SUBSTITUTE(H662,".","-")</f>
        <v/>
      </c>
      <c r="Q662" s="86" t="str">
        <f>SUBSTITUTE(I662,".","-")</f>
        <v/>
      </c>
      <c r="R662" s="86" t="str">
        <f t="shared" si="322"/>
        <v>______</v>
      </c>
      <c r="S662" s="131"/>
      <c r="T662" s="86" t="str">
        <f t="shared" si="328"/>
        <v xml:space="preserve">     </v>
      </c>
    </row>
    <row r="663" spans="1:20" s="64" customFormat="1" x14ac:dyDescent="0.25">
      <c r="A663" s="114" t="s">
        <v>2188</v>
      </c>
      <c r="B663" s="81" t="s">
        <v>120</v>
      </c>
      <c r="C663" s="62" t="s">
        <v>232</v>
      </c>
      <c r="D663" s="110" t="s">
        <v>259</v>
      </c>
      <c r="E663" s="116" t="s">
        <v>384</v>
      </c>
      <c r="F663" s="100"/>
      <c r="G663" s="94"/>
      <c r="H663" s="94"/>
      <c r="I663" s="96" t="s">
        <v>96</v>
      </c>
      <c r="J663" s="94"/>
      <c r="K663" s="94"/>
      <c r="L663" s="175" t="s">
        <v>323</v>
      </c>
      <c r="M663" s="175"/>
      <c r="N663" s="94"/>
      <c r="O663" s="101" t="s">
        <v>301</v>
      </c>
      <c r="P663" s="80" t="str">
        <f t="shared" ref="P663:P679" si="344">SUBSTITUTE(H663,".","-")</f>
        <v/>
      </c>
      <c r="Q663" s="61" t="str">
        <f>SUBSTITUTE(I663,".","")</f>
        <v>D1406</v>
      </c>
      <c r="R663" s="61" t="str">
        <f t="shared" si="322"/>
        <v>___D1406___</v>
      </c>
      <c r="S663" s="52"/>
      <c r="T663" s="64" t="str">
        <f t="shared" si="328"/>
        <v xml:space="preserve">   D.1.4.06  </v>
      </c>
    </row>
    <row r="664" spans="1:20" s="86" customFormat="1" x14ac:dyDescent="0.25">
      <c r="A664" s="113" t="s">
        <v>2188</v>
      </c>
      <c r="B664" s="62" t="s">
        <v>121</v>
      </c>
      <c r="C664" s="62"/>
      <c r="D664" s="87" t="s">
        <v>259</v>
      </c>
      <c r="E664" s="87" t="s">
        <v>384</v>
      </c>
      <c r="F664" s="87" t="s">
        <v>157</v>
      </c>
      <c r="G664" s="87" t="s">
        <v>383</v>
      </c>
      <c r="H664" s="87" t="s">
        <v>67</v>
      </c>
      <c r="I664" s="141" t="s">
        <v>96</v>
      </c>
      <c r="J664" s="87"/>
      <c r="K664" s="87"/>
      <c r="L664" s="103" t="s">
        <v>30</v>
      </c>
      <c r="M664" s="87"/>
      <c r="N664" s="87"/>
      <c r="O664" s="51"/>
      <c r="P664" s="139" t="str">
        <f t="shared" si="344"/>
        <v>SO-101</v>
      </c>
      <c r="Q664" s="86" t="str">
        <f t="shared" ref="Q664:Q679" si="345">SUBSTITUTE(I664,".","-")</f>
        <v>D-1-4-06</v>
      </c>
      <c r="R664" s="86" t="str">
        <f t="shared" ref="R664:R677" si="346">CONCATENATE(E664,"_",F664,"_",G664,"_",P664,"_",Q664,"_",J664,"_",S664,"_",K664)</f>
        <v>3174-30_MSKP_DPS_SO-101_D-1-4-06___</v>
      </c>
      <c r="S664" s="47"/>
      <c r="T664" s="86" t="str">
        <f t="shared" ref="T664:T677" si="347">CONCATENATE(F664," ",G664," ",H664," ",I664," ",J664," ",K664)</f>
        <v xml:space="preserve">MSKP DPS SO.101 D.1.4.06  </v>
      </c>
    </row>
    <row r="665" spans="1:20" s="86" customFormat="1" ht="22.5" x14ac:dyDescent="0.25">
      <c r="A665" s="113" t="s">
        <v>2188</v>
      </c>
      <c r="B665" s="62" t="s">
        <v>122</v>
      </c>
      <c r="C665" s="62"/>
      <c r="D665" s="87" t="s">
        <v>259</v>
      </c>
      <c r="E665" s="87" t="s">
        <v>384</v>
      </c>
      <c r="F665" s="87" t="s">
        <v>157</v>
      </c>
      <c r="G665" s="87" t="s">
        <v>383</v>
      </c>
      <c r="H665" s="87" t="s">
        <v>67</v>
      </c>
      <c r="I665" s="141" t="s">
        <v>96</v>
      </c>
      <c r="J665" s="87" t="s">
        <v>10</v>
      </c>
      <c r="K665" s="87" t="s">
        <v>13</v>
      </c>
      <c r="L665" s="138" t="s">
        <v>14</v>
      </c>
      <c r="M665" s="87" t="s">
        <v>1668</v>
      </c>
      <c r="N665" s="87" t="s">
        <v>40</v>
      </c>
      <c r="O665" s="51" t="str">
        <f>SUBSTITUTE(R665,"-","",3)</f>
        <v>3174-30_MSKP_DPS_SO-101_D1-4-06_001_TZ_00</v>
      </c>
      <c r="P665" s="139" t="str">
        <f t="shared" si="344"/>
        <v>SO-101</v>
      </c>
      <c r="Q665" s="86" t="str">
        <f t="shared" si="345"/>
        <v>D-1-4-06</v>
      </c>
      <c r="R665" s="86" t="str">
        <f t="shared" si="346"/>
        <v>3174-30_MSKP_DPS_SO-101_D-1-4-06_001_TZ_00</v>
      </c>
      <c r="S665" s="47" t="s">
        <v>15</v>
      </c>
      <c r="T665" s="86" t="str">
        <f t="shared" si="347"/>
        <v>MSKP DPS SO.101 D.1.4.06 001 00</v>
      </c>
    </row>
    <row r="666" spans="1:20" s="86" customFormat="1" ht="22.5" x14ac:dyDescent="0.25">
      <c r="A666" s="113" t="s">
        <v>2188</v>
      </c>
      <c r="B666" s="62" t="s">
        <v>122</v>
      </c>
      <c r="C666" s="62"/>
      <c r="D666" s="87" t="s">
        <v>259</v>
      </c>
      <c r="E666" s="87" t="s">
        <v>384</v>
      </c>
      <c r="F666" s="87" t="s">
        <v>157</v>
      </c>
      <c r="G666" s="87" t="s">
        <v>383</v>
      </c>
      <c r="H666" s="87" t="s">
        <v>67</v>
      </c>
      <c r="I666" s="141" t="s">
        <v>96</v>
      </c>
      <c r="J666" s="87" t="s">
        <v>80</v>
      </c>
      <c r="K666" s="87" t="s">
        <v>13</v>
      </c>
      <c r="L666" s="138" t="s">
        <v>289</v>
      </c>
      <c r="M666" s="87" t="s">
        <v>1668</v>
      </c>
      <c r="N666" s="87" t="s">
        <v>650</v>
      </c>
      <c r="O666" s="51" t="str">
        <f>SUBSTITUTE(R666,"-","",3)</f>
        <v>3174-30_MSKP_DPS_SO-101_D1-4-06_201_TZ_00</v>
      </c>
      <c r="P666" s="139" t="str">
        <f t="shared" si="344"/>
        <v>SO-101</v>
      </c>
      <c r="Q666" s="86" t="str">
        <f t="shared" si="345"/>
        <v>D-1-4-06</v>
      </c>
      <c r="R666" s="86" t="str">
        <f t="shared" si="346"/>
        <v>3174-30_MSKP_DPS_SO-101_D-1-4-06_201_TZ_00</v>
      </c>
      <c r="S666" s="47" t="s">
        <v>15</v>
      </c>
      <c r="T666" s="86" t="str">
        <f t="shared" si="347"/>
        <v>MSKP DPS SO.101 D.1.4.06 201 00</v>
      </c>
    </row>
    <row r="667" spans="1:20" s="86" customFormat="1" ht="22.5" x14ac:dyDescent="0.25">
      <c r="A667" s="113" t="s">
        <v>2188</v>
      </c>
      <c r="B667" s="62" t="s">
        <v>122</v>
      </c>
      <c r="C667" s="62"/>
      <c r="D667" s="87" t="s">
        <v>259</v>
      </c>
      <c r="E667" s="87" t="s">
        <v>384</v>
      </c>
      <c r="F667" s="87" t="s">
        <v>157</v>
      </c>
      <c r="G667" s="87" t="s">
        <v>383</v>
      </c>
      <c r="H667" s="87" t="s">
        <v>67</v>
      </c>
      <c r="I667" s="141" t="s">
        <v>96</v>
      </c>
      <c r="J667" s="87" t="s">
        <v>144</v>
      </c>
      <c r="K667" s="87" t="s">
        <v>13</v>
      </c>
      <c r="L667" s="138" t="s">
        <v>290</v>
      </c>
      <c r="M667" s="87" t="s">
        <v>1668</v>
      </c>
      <c r="N667" s="87" t="s">
        <v>650</v>
      </c>
      <c r="O667" s="51" t="str">
        <f t="shared" ref="O667:O677" si="348">SUBSTITUTE(R667,"-","",3)</f>
        <v>3174-30_MSKP_DPS_SO-101_D1-4-06_202_TZ_00</v>
      </c>
      <c r="P667" s="139" t="str">
        <f t="shared" si="344"/>
        <v>SO-101</v>
      </c>
      <c r="Q667" s="86" t="str">
        <f t="shared" si="345"/>
        <v>D-1-4-06</v>
      </c>
      <c r="R667" s="86" t="str">
        <f t="shared" si="346"/>
        <v>3174-30_MSKP_DPS_SO-101_D-1-4-06_202_TZ_00</v>
      </c>
      <c r="S667" s="47" t="s">
        <v>15</v>
      </c>
      <c r="T667" s="86" t="str">
        <f t="shared" si="347"/>
        <v>MSKP DPS SO.101 D.1.4.06 202 00</v>
      </c>
    </row>
    <row r="668" spans="1:20" s="86" customFormat="1" ht="22.5" x14ac:dyDescent="0.25">
      <c r="A668" s="113" t="s">
        <v>2188</v>
      </c>
      <c r="B668" s="62" t="s">
        <v>122</v>
      </c>
      <c r="C668" s="62"/>
      <c r="D668" s="87" t="s">
        <v>259</v>
      </c>
      <c r="E668" s="87" t="s">
        <v>384</v>
      </c>
      <c r="F668" s="87" t="s">
        <v>157</v>
      </c>
      <c r="G668" s="87" t="s">
        <v>383</v>
      </c>
      <c r="H668" s="87" t="s">
        <v>67</v>
      </c>
      <c r="I668" s="141" t="s">
        <v>96</v>
      </c>
      <c r="J668" s="87" t="s">
        <v>101</v>
      </c>
      <c r="K668" s="87" t="s">
        <v>13</v>
      </c>
      <c r="L668" s="138" t="s">
        <v>291</v>
      </c>
      <c r="M668" s="87" t="s">
        <v>1668</v>
      </c>
      <c r="N668" s="87" t="s">
        <v>650</v>
      </c>
      <c r="O668" s="51" t="str">
        <f t="shared" si="348"/>
        <v>3174-30_MSKP_DPS_SO-101_D1-4-06_203_TZ_00</v>
      </c>
      <c r="P668" s="139" t="str">
        <f t="shared" si="344"/>
        <v>SO-101</v>
      </c>
      <c r="Q668" s="86" t="str">
        <f t="shared" si="345"/>
        <v>D-1-4-06</v>
      </c>
      <c r="R668" s="86" t="str">
        <f t="shared" si="346"/>
        <v>3174-30_MSKP_DPS_SO-101_D-1-4-06_203_TZ_00</v>
      </c>
      <c r="S668" s="47" t="s">
        <v>15</v>
      </c>
      <c r="T668" s="86" t="str">
        <f t="shared" si="347"/>
        <v>MSKP DPS SO.101 D.1.4.06 203 00</v>
      </c>
    </row>
    <row r="669" spans="1:20" s="86" customFormat="1" ht="22.5" x14ac:dyDescent="0.25">
      <c r="A669" s="113" t="s">
        <v>2188</v>
      </c>
      <c r="B669" s="62" t="s">
        <v>122</v>
      </c>
      <c r="C669" s="62"/>
      <c r="D669" s="87" t="s">
        <v>259</v>
      </c>
      <c r="E669" s="87" t="s">
        <v>384</v>
      </c>
      <c r="F669" s="87" t="s">
        <v>157</v>
      </c>
      <c r="G669" s="87" t="s">
        <v>383</v>
      </c>
      <c r="H669" s="87" t="s">
        <v>67</v>
      </c>
      <c r="I669" s="141" t="s">
        <v>96</v>
      </c>
      <c r="J669" s="87" t="s">
        <v>102</v>
      </c>
      <c r="K669" s="87" t="s">
        <v>13</v>
      </c>
      <c r="L669" s="138" t="s">
        <v>292</v>
      </c>
      <c r="M669" s="87" t="s">
        <v>1668</v>
      </c>
      <c r="N669" s="87" t="s">
        <v>650</v>
      </c>
      <c r="O669" s="51" t="str">
        <f t="shared" si="348"/>
        <v>3174-30_MSKP_DPS_SO-101_D1-4-06_204_TZ_00</v>
      </c>
      <c r="P669" s="139" t="str">
        <f t="shared" si="344"/>
        <v>SO-101</v>
      </c>
      <c r="Q669" s="86" t="str">
        <f t="shared" si="345"/>
        <v>D-1-4-06</v>
      </c>
      <c r="R669" s="86" t="str">
        <f t="shared" si="346"/>
        <v>3174-30_MSKP_DPS_SO-101_D-1-4-06_204_TZ_00</v>
      </c>
      <c r="S669" s="47" t="s">
        <v>15</v>
      </c>
      <c r="T669" s="86" t="str">
        <f t="shared" si="347"/>
        <v>MSKP DPS SO.101 D.1.4.06 204 00</v>
      </c>
    </row>
    <row r="670" spans="1:20" s="86" customFormat="1" ht="22.5" x14ac:dyDescent="0.25">
      <c r="A670" s="113" t="s">
        <v>2188</v>
      </c>
      <c r="B670" s="62" t="s">
        <v>122</v>
      </c>
      <c r="C670" s="62"/>
      <c r="D670" s="87" t="s">
        <v>259</v>
      </c>
      <c r="E670" s="87" t="s">
        <v>384</v>
      </c>
      <c r="F670" s="87" t="s">
        <v>157</v>
      </c>
      <c r="G670" s="87" t="s">
        <v>383</v>
      </c>
      <c r="H670" s="87" t="s">
        <v>67</v>
      </c>
      <c r="I670" s="141" t="s">
        <v>96</v>
      </c>
      <c r="J670" s="87" t="s">
        <v>103</v>
      </c>
      <c r="K670" s="87" t="s">
        <v>13</v>
      </c>
      <c r="L670" s="138" t="s">
        <v>293</v>
      </c>
      <c r="M670" s="87" t="s">
        <v>1668</v>
      </c>
      <c r="N670" s="87" t="s">
        <v>650</v>
      </c>
      <c r="O670" s="51" t="str">
        <f t="shared" si="348"/>
        <v>3174-30_MSKP_DPS_SO-101_D1-4-06_205_TZ_00</v>
      </c>
      <c r="P670" s="139" t="str">
        <f t="shared" si="344"/>
        <v>SO-101</v>
      </c>
      <c r="Q670" s="86" t="str">
        <f t="shared" si="345"/>
        <v>D-1-4-06</v>
      </c>
      <c r="R670" s="86" t="str">
        <f t="shared" si="346"/>
        <v>3174-30_MSKP_DPS_SO-101_D-1-4-06_205_TZ_00</v>
      </c>
      <c r="S670" s="47" t="s">
        <v>15</v>
      </c>
      <c r="T670" s="86" t="str">
        <f t="shared" si="347"/>
        <v>MSKP DPS SO.101 D.1.4.06 205 00</v>
      </c>
    </row>
    <row r="671" spans="1:20" s="86" customFormat="1" ht="22.5" x14ac:dyDescent="0.25">
      <c r="A671" s="113" t="s">
        <v>2188</v>
      </c>
      <c r="B671" s="62" t="s">
        <v>122</v>
      </c>
      <c r="C671" s="62"/>
      <c r="D671" s="87" t="s">
        <v>259</v>
      </c>
      <c r="E671" s="87" t="s">
        <v>384</v>
      </c>
      <c r="F671" s="87" t="s">
        <v>157</v>
      </c>
      <c r="G671" s="87" t="s">
        <v>383</v>
      </c>
      <c r="H671" s="87" t="s">
        <v>67</v>
      </c>
      <c r="I671" s="141" t="s">
        <v>96</v>
      </c>
      <c r="J671" s="87" t="s">
        <v>113</v>
      </c>
      <c r="K671" s="87" t="s">
        <v>13</v>
      </c>
      <c r="L671" s="138" t="s">
        <v>294</v>
      </c>
      <c r="M671" s="87" t="s">
        <v>1668</v>
      </c>
      <c r="N671" s="87" t="s">
        <v>650</v>
      </c>
      <c r="O671" s="51" t="str">
        <f t="shared" si="348"/>
        <v>3174-30_MSKP_DPS_SO-101_D1-4-06_206_TZ_00</v>
      </c>
      <c r="P671" s="139" t="str">
        <f t="shared" si="344"/>
        <v>SO-101</v>
      </c>
      <c r="Q671" s="86" t="str">
        <f t="shared" si="345"/>
        <v>D-1-4-06</v>
      </c>
      <c r="R671" s="86" t="str">
        <f t="shared" si="346"/>
        <v>3174-30_MSKP_DPS_SO-101_D-1-4-06_206_TZ_00</v>
      </c>
      <c r="S671" s="47" t="s">
        <v>15</v>
      </c>
      <c r="T671" s="86" t="str">
        <f t="shared" si="347"/>
        <v>MSKP DPS SO.101 D.1.4.06 206 00</v>
      </c>
    </row>
    <row r="672" spans="1:20" s="86" customFormat="1" ht="22.5" x14ac:dyDescent="0.25">
      <c r="A672" s="113" t="s">
        <v>2188</v>
      </c>
      <c r="B672" s="62" t="s">
        <v>122</v>
      </c>
      <c r="C672" s="62"/>
      <c r="D672" s="87" t="s">
        <v>259</v>
      </c>
      <c r="E672" s="87" t="s">
        <v>384</v>
      </c>
      <c r="F672" s="87" t="s">
        <v>157</v>
      </c>
      <c r="G672" s="87" t="s">
        <v>383</v>
      </c>
      <c r="H672" s="87" t="s">
        <v>67</v>
      </c>
      <c r="I672" s="141" t="s">
        <v>96</v>
      </c>
      <c r="J672" s="87" t="s">
        <v>145</v>
      </c>
      <c r="K672" s="87" t="s">
        <v>13</v>
      </c>
      <c r="L672" s="138" t="s">
        <v>295</v>
      </c>
      <c r="M672" s="87" t="s">
        <v>1668</v>
      </c>
      <c r="N672" s="87" t="s">
        <v>650</v>
      </c>
      <c r="O672" s="51" t="str">
        <f t="shared" si="348"/>
        <v>3174-30_MSKP_DPS_SO-101_D1-4-06_207_TZ_00</v>
      </c>
      <c r="P672" s="139" t="str">
        <f t="shared" si="344"/>
        <v>SO-101</v>
      </c>
      <c r="Q672" s="86" t="str">
        <f t="shared" si="345"/>
        <v>D-1-4-06</v>
      </c>
      <c r="R672" s="86" t="str">
        <f t="shared" si="346"/>
        <v>3174-30_MSKP_DPS_SO-101_D-1-4-06_207_TZ_00</v>
      </c>
      <c r="S672" s="47" t="s">
        <v>15</v>
      </c>
      <c r="T672" s="86" t="str">
        <f t="shared" si="347"/>
        <v>MSKP DPS SO.101 D.1.4.06 207 00</v>
      </c>
    </row>
    <row r="673" spans="1:22" s="86" customFormat="1" ht="22.5" x14ac:dyDescent="0.25">
      <c r="A673" s="113" t="s">
        <v>2188</v>
      </c>
      <c r="B673" s="62" t="s">
        <v>122</v>
      </c>
      <c r="C673" s="62"/>
      <c r="D673" s="87" t="s">
        <v>259</v>
      </c>
      <c r="E673" s="87" t="s">
        <v>384</v>
      </c>
      <c r="F673" s="87" t="s">
        <v>157</v>
      </c>
      <c r="G673" s="87" t="s">
        <v>383</v>
      </c>
      <c r="H673" s="87" t="s">
        <v>67</v>
      </c>
      <c r="I673" s="141" t="s">
        <v>96</v>
      </c>
      <c r="J673" s="87" t="s">
        <v>37</v>
      </c>
      <c r="K673" s="87" t="s">
        <v>13</v>
      </c>
      <c r="L673" s="138" t="s">
        <v>2183</v>
      </c>
      <c r="M673" s="87" t="s">
        <v>1668</v>
      </c>
      <c r="N673" s="87" t="s">
        <v>40</v>
      </c>
      <c r="O673" s="51" t="str">
        <f t="shared" si="348"/>
        <v>3174-30_MSKP_DPS_SO-101_D1-4-06_501_TZ_00</v>
      </c>
      <c r="P673" s="139" t="str">
        <f t="shared" si="344"/>
        <v>SO-101</v>
      </c>
      <c r="Q673" s="86" t="str">
        <f t="shared" si="345"/>
        <v>D-1-4-06</v>
      </c>
      <c r="R673" s="86" t="str">
        <f t="shared" si="346"/>
        <v>3174-30_MSKP_DPS_SO-101_D-1-4-06_501_TZ_00</v>
      </c>
      <c r="S673" s="47" t="s">
        <v>15</v>
      </c>
      <c r="T673" s="86" t="str">
        <f t="shared" si="347"/>
        <v>MSKP DPS SO.101 D.1.4.06 501 00</v>
      </c>
    </row>
    <row r="674" spans="1:22" s="86" customFormat="1" ht="22.5" x14ac:dyDescent="0.25">
      <c r="A674" s="113" t="s">
        <v>2188</v>
      </c>
      <c r="B674" s="62" t="s">
        <v>122</v>
      </c>
      <c r="C674" s="62"/>
      <c r="D674" s="87" t="s">
        <v>259</v>
      </c>
      <c r="E674" s="87" t="s">
        <v>384</v>
      </c>
      <c r="F674" s="87" t="s">
        <v>157</v>
      </c>
      <c r="G674" s="87" t="s">
        <v>383</v>
      </c>
      <c r="H674" s="87" t="s">
        <v>67</v>
      </c>
      <c r="I674" s="141" t="s">
        <v>96</v>
      </c>
      <c r="J674" s="87" t="s">
        <v>43</v>
      </c>
      <c r="K674" s="87" t="s">
        <v>13</v>
      </c>
      <c r="L674" s="138" t="s">
        <v>2184</v>
      </c>
      <c r="M674" s="87" t="s">
        <v>1668</v>
      </c>
      <c r="N674" s="87" t="s">
        <v>40</v>
      </c>
      <c r="O674" s="51" t="str">
        <f t="shared" si="348"/>
        <v>3174-30_MSKP_DPS_SO-101_D1-4-06_701_TZ_00</v>
      </c>
      <c r="P674" s="139" t="str">
        <f t="shared" si="344"/>
        <v>SO-101</v>
      </c>
      <c r="Q674" s="86" t="str">
        <f t="shared" si="345"/>
        <v>D-1-4-06</v>
      </c>
      <c r="R674" s="86" t="str">
        <f t="shared" si="346"/>
        <v>3174-30_MSKP_DPS_SO-101_D-1-4-06_701_TZ_00</v>
      </c>
      <c r="S674" s="47" t="s">
        <v>15</v>
      </c>
      <c r="T674" s="86" t="str">
        <f t="shared" si="347"/>
        <v>MSKP DPS SO.101 D.1.4.06 701 00</v>
      </c>
    </row>
    <row r="675" spans="1:22" s="86" customFormat="1" ht="22.5" x14ac:dyDescent="0.25">
      <c r="A675" s="113" t="s">
        <v>2188</v>
      </c>
      <c r="B675" s="62" t="s">
        <v>122</v>
      </c>
      <c r="C675" s="62"/>
      <c r="D675" s="87" t="s">
        <v>259</v>
      </c>
      <c r="E675" s="87" t="s">
        <v>384</v>
      </c>
      <c r="F675" s="87" t="s">
        <v>157</v>
      </c>
      <c r="G675" s="87" t="s">
        <v>383</v>
      </c>
      <c r="H675" s="87" t="s">
        <v>67</v>
      </c>
      <c r="I675" s="141" t="s">
        <v>96</v>
      </c>
      <c r="J675" s="87" t="s">
        <v>298</v>
      </c>
      <c r="K675" s="87" t="s">
        <v>13</v>
      </c>
      <c r="L675" s="138" t="s">
        <v>2185</v>
      </c>
      <c r="M675" s="87" t="s">
        <v>1668</v>
      </c>
      <c r="N675" s="87" t="s">
        <v>40</v>
      </c>
      <c r="O675" s="51" t="str">
        <f t="shared" si="348"/>
        <v>3174-30_MSKP_DPS_SO-101_D1-4-06_702_TZ_00</v>
      </c>
      <c r="P675" s="139" t="str">
        <f t="shared" si="344"/>
        <v>SO-101</v>
      </c>
      <c r="Q675" s="86" t="str">
        <f t="shared" si="345"/>
        <v>D-1-4-06</v>
      </c>
      <c r="R675" s="86" t="str">
        <f t="shared" si="346"/>
        <v>3174-30_MSKP_DPS_SO-101_D-1-4-06_702_TZ_00</v>
      </c>
      <c r="S675" s="47" t="s">
        <v>15</v>
      </c>
      <c r="T675" s="86" t="str">
        <f t="shared" si="347"/>
        <v>MSKP DPS SO.101 D.1.4.06 702 00</v>
      </c>
    </row>
    <row r="676" spans="1:22" s="86" customFormat="1" ht="22.5" x14ac:dyDescent="0.25">
      <c r="A676" s="113" t="s">
        <v>2188</v>
      </c>
      <c r="B676" s="62" t="s">
        <v>122</v>
      </c>
      <c r="C676" s="62"/>
      <c r="D676" s="87" t="s">
        <v>259</v>
      </c>
      <c r="E676" s="87" t="s">
        <v>384</v>
      </c>
      <c r="F676" s="87" t="s">
        <v>157</v>
      </c>
      <c r="G676" s="87" t="s">
        <v>383</v>
      </c>
      <c r="H676" s="87" t="s">
        <v>67</v>
      </c>
      <c r="I676" s="141" t="s">
        <v>96</v>
      </c>
      <c r="J676" s="87" t="s">
        <v>333</v>
      </c>
      <c r="K676" s="87" t="s">
        <v>13</v>
      </c>
      <c r="L676" s="138" t="s">
        <v>2186</v>
      </c>
      <c r="M676" s="87" t="s">
        <v>1668</v>
      </c>
      <c r="N676" s="87" t="s">
        <v>40</v>
      </c>
      <c r="O676" s="51" t="str">
        <f t="shared" si="348"/>
        <v>3174-30_MSKP_DPS_SO-101_D1-4-06_703_TZ_00</v>
      </c>
      <c r="P676" s="139" t="str">
        <f t="shared" si="344"/>
        <v>SO-101</v>
      </c>
      <c r="Q676" s="86" t="str">
        <f t="shared" si="345"/>
        <v>D-1-4-06</v>
      </c>
      <c r="R676" s="86" t="str">
        <f t="shared" si="346"/>
        <v>3174-30_MSKP_DPS_SO-101_D-1-4-06_703_TZ_00</v>
      </c>
      <c r="S676" s="47" t="s">
        <v>15</v>
      </c>
      <c r="T676" s="86" t="str">
        <f t="shared" si="347"/>
        <v>MSKP DPS SO.101 D.1.4.06 703 00</v>
      </c>
    </row>
    <row r="677" spans="1:22" s="86" customFormat="1" ht="22.5" x14ac:dyDescent="0.25">
      <c r="A677" s="113" t="s">
        <v>2188</v>
      </c>
      <c r="B677" s="62" t="s">
        <v>122</v>
      </c>
      <c r="C677" s="62"/>
      <c r="D677" s="87" t="s">
        <v>259</v>
      </c>
      <c r="E677" s="87" t="s">
        <v>384</v>
      </c>
      <c r="F677" s="87" t="s">
        <v>157</v>
      </c>
      <c r="G677" s="87" t="s">
        <v>383</v>
      </c>
      <c r="H677" s="87" t="s">
        <v>67</v>
      </c>
      <c r="I677" s="141" t="s">
        <v>96</v>
      </c>
      <c r="J677" s="87" t="s">
        <v>334</v>
      </c>
      <c r="K677" s="87" t="s">
        <v>13</v>
      </c>
      <c r="L677" s="138" t="s">
        <v>2187</v>
      </c>
      <c r="M677" s="87" t="s">
        <v>1668</v>
      </c>
      <c r="N677" s="87" t="s">
        <v>40</v>
      </c>
      <c r="O677" s="51" t="str">
        <f t="shared" si="348"/>
        <v>3174-30_MSKP_DPS_SO-101_D1-4-06_704_TZ_00</v>
      </c>
      <c r="P677" s="139" t="str">
        <f t="shared" si="344"/>
        <v>SO-101</v>
      </c>
      <c r="Q677" s="86" t="str">
        <f t="shared" si="345"/>
        <v>D-1-4-06</v>
      </c>
      <c r="R677" s="86" t="str">
        <f t="shared" si="346"/>
        <v>3174-30_MSKP_DPS_SO-101_D-1-4-06_704_TZ_00</v>
      </c>
      <c r="S677" s="47" t="s">
        <v>15</v>
      </c>
      <c r="T677" s="86" t="str">
        <f t="shared" si="347"/>
        <v>MSKP DPS SO.101 D.1.4.06 704 00</v>
      </c>
    </row>
    <row r="678" spans="1:22" s="86" customFormat="1" ht="22.5" x14ac:dyDescent="0.25">
      <c r="A678" s="113" t="s">
        <v>2188</v>
      </c>
      <c r="B678" s="62" t="s">
        <v>122</v>
      </c>
      <c r="C678" s="62"/>
      <c r="D678" s="87" t="s">
        <v>259</v>
      </c>
      <c r="E678" s="87" t="s">
        <v>384</v>
      </c>
      <c r="F678" s="87" t="s">
        <v>157</v>
      </c>
      <c r="G678" s="87" t="s">
        <v>383</v>
      </c>
      <c r="H678" s="87" t="s">
        <v>67</v>
      </c>
      <c r="I678" s="141" t="s">
        <v>96</v>
      </c>
      <c r="J678" s="87" t="s">
        <v>335</v>
      </c>
      <c r="K678" s="87" t="s">
        <v>13</v>
      </c>
      <c r="L678" s="138" t="s">
        <v>2295</v>
      </c>
      <c r="M678" s="87" t="s">
        <v>1668</v>
      </c>
      <c r="N678" s="87" t="s">
        <v>40</v>
      </c>
      <c r="O678" s="51" t="str">
        <f t="shared" ref="O678" si="349">SUBSTITUTE(R678,"-","",3)</f>
        <v>3174-30_MSKP_DPS_SO-101_D1-4-06_705_TZ_00</v>
      </c>
      <c r="P678" s="139" t="str">
        <f t="shared" ref="P678" si="350">SUBSTITUTE(H678,".","-")</f>
        <v>SO-101</v>
      </c>
      <c r="Q678" s="86" t="str">
        <f t="shared" ref="Q678" si="351">SUBSTITUTE(I678,".","-")</f>
        <v>D-1-4-06</v>
      </c>
      <c r="R678" s="86" t="str">
        <f t="shared" ref="R678" si="352">CONCATENATE(E678,"_",F678,"_",G678,"_",P678,"_",Q678,"_",J678,"_",S678,"_",K678)</f>
        <v>3174-30_MSKP_DPS_SO-101_D-1-4-06_705_TZ_00</v>
      </c>
      <c r="S678" s="47" t="s">
        <v>15</v>
      </c>
      <c r="T678" s="86" t="str">
        <f t="shared" ref="T678" si="353">CONCATENATE(F678," ",G678," ",H678," ",I678," ",J678," ",K678)</f>
        <v>MSKP DPS SO.101 D.1.4.06 705 00</v>
      </c>
    </row>
    <row r="679" spans="1:22" s="86" customFormat="1" x14ac:dyDescent="0.25">
      <c r="A679" s="113" t="s">
        <v>2188</v>
      </c>
      <c r="B679" s="62" t="s">
        <v>115</v>
      </c>
      <c r="C679" s="62" t="s">
        <v>232</v>
      </c>
      <c r="D679" s="87" t="s">
        <v>259</v>
      </c>
      <c r="E679" s="87" t="s">
        <v>384</v>
      </c>
      <c r="F679" s="99"/>
      <c r="G679" s="99"/>
      <c r="H679" s="99"/>
      <c r="I679" s="130"/>
      <c r="J679" s="99"/>
      <c r="K679" s="99"/>
      <c r="L679" s="131"/>
      <c r="M679" s="99"/>
      <c r="N679" s="99"/>
      <c r="O679" s="132"/>
      <c r="P679" s="139" t="str">
        <f t="shared" si="344"/>
        <v/>
      </c>
      <c r="Q679" s="86" t="str">
        <f t="shared" si="345"/>
        <v/>
      </c>
      <c r="R679" s="86" t="str">
        <f t="shared" si="322"/>
        <v>______</v>
      </c>
      <c r="S679" s="131"/>
      <c r="T679" s="86" t="str">
        <f t="shared" si="328"/>
        <v xml:space="preserve">     </v>
      </c>
    </row>
    <row r="680" spans="1:22" s="64" customFormat="1" x14ac:dyDescent="0.25">
      <c r="A680" s="114" t="s">
        <v>732</v>
      </c>
      <c r="B680" s="81" t="s">
        <v>120</v>
      </c>
      <c r="C680" s="62" t="s">
        <v>232</v>
      </c>
      <c r="D680" s="110" t="s">
        <v>259</v>
      </c>
      <c r="E680" s="87" t="s">
        <v>384</v>
      </c>
      <c r="F680" s="94"/>
      <c r="G680" s="94"/>
      <c r="H680" s="94"/>
      <c r="I680" s="96" t="s">
        <v>97</v>
      </c>
      <c r="J680" s="94"/>
      <c r="K680" s="94"/>
      <c r="L680" s="175" t="s">
        <v>261</v>
      </c>
      <c r="M680" s="175"/>
      <c r="N680" s="94"/>
      <c r="O680" s="50" t="s">
        <v>262</v>
      </c>
      <c r="P680" s="98" t="str">
        <f t="shared" ref="P680" si="354">SUBSTITUTE(H680,".","-")</f>
        <v/>
      </c>
      <c r="Q680" s="64" t="str">
        <f>SUBSTITUTE(I680,".","")</f>
        <v>D1407</v>
      </c>
      <c r="R680" s="64" t="str">
        <f t="shared" si="322"/>
        <v>___D1407___</v>
      </c>
      <c r="S680" s="63"/>
      <c r="T680" s="64" t="str">
        <f t="shared" si="328"/>
        <v xml:space="preserve">   D.1.4.07  </v>
      </c>
    </row>
    <row r="681" spans="1:22" s="153" customFormat="1" x14ac:dyDescent="0.25">
      <c r="A681" s="113" t="s">
        <v>732</v>
      </c>
      <c r="B681" s="62" t="s">
        <v>121</v>
      </c>
      <c r="C681" s="62" t="s">
        <v>232</v>
      </c>
      <c r="D681" s="87" t="s">
        <v>259</v>
      </c>
      <c r="E681" s="87" t="s">
        <v>384</v>
      </c>
      <c r="F681" s="87" t="s">
        <v>157</v>
      </c>
      <c r="G681" s="87" t="s">
        <v>383</v>
      </c>
      <c r="H681" s="87" t="s">
        <v>67</v>
      </c>
      <c r="I681" s="141" t="str">
        <f>$I$680</f>
        <v>D.1.4.07</v>
      </c>
      <c r="J681" s="87"/>
      <c r="K681" s="87"/>
      <c r="L681" s="103" t="s">
        <v>30</v>
      </c>
      <c r="M681" s="87"/>
      <c r="N681" s="87"/>
      <c r="O681" s="51"/>
      <c r="P681" s="153" t="str">
        <f t="shared" ref="P681:P712" si="355">SUBSTITUTE(H681,".","-")</f>
        <v>SO-101</v>
      </c>
      <c r="Q681" s="153" t="str">
        <f t="shared" ref="Q681:Q712" si="356">SUBSTITUTE(I681,".","-")</f>
        <v>D-1-4-07</v>
      </c>
      <c r="R681" s="153" t="str">
        <f t="shared" ref="R681:R712" si="357">CONCATENATE(E681,"_",F681,"_",G681,"_",P681,"_",Q681,"_",J681,"_",S681,"_",K681)</f>
        <v>3174-30_MSKP_DPS_SO-101_D-1-4-07___</v>
      </c>
      <c r="S681" s="154"/>
      <c r="T681" s="145" t="str">
        <f t="shared" ref="T681:T712" si="358">CONCATENATE(F681," ",G681," ",H681," ",I681," ",J681," ",K681)</f>
        <v xml:space="preserve">MSKP DPS SO.101 D.1.4.07  </v>
      </c>
      <c r="U681" s="145"/>
      <c r="V681" s="145"/>
    </row>
    <row r="682" spans="1:22" s="153" customFormat="1" ht="22.5" x14ac:dyDescent="0.25">
      <c r="A682" s="113" t="s">
        <v>732</v>
      </c>
      <c r="B682" s="62" t="s">
        <v>1116</v>
      </c>
      <c r="C682" s="62" t="s">
        <v>232</v>
      </c>
      <c r="D682" s="87" t="s">
        <v>259</v>
      </c>
      <c r="E682" s="87" t="s">
        <v>384</v>
      </c>
      <c r="F682" s="87" t="s">
        <v>157</v>
      </c>
      <c r="G682" s="87" t="s">
        <v>383</v>
      </c>
      <c r="H682" s="87" t="s">
        <v>67</v>
      </c>
      <c r="I682" s="141" t="str">
        <f t="shared" ref="I682:I745" si="359">$I$680</f>
        <v>D.1.4.07</v>
      </c>
      <c r="J682" s="87" t="s">
        <v>10</v>
      </c>
      <c r="K682" s="87" t="s">
        <v>13</v>
      </c>
      <c r="L682" s="138" t="s">
        <v>14</v>
      </c>
      <c r="M682" s="87" t="s">
        <v>471</v>
      </c>
      <c r="N682" s="87" t="s">
        <v>40</v>
      </c>
      <c r="O682" s="51" t="str">
        <f>SUBSTITUTE(R682,"-","",3)</f>
        <v>3174-30_MSKP_DPS_SO-101_D1-4-07_001_TZ_00</v>
      </c>
      <c r="P682" s="153" t="str">
        <f t="shared" si="355"/>
        <v>SO-101</v>
      </c>
      <c r="Q682" s="153" t="str">
        <f t="shared" si="356"/>
        <v>D-1-4-07</v>
      </c>
      <c r="R682" s="153" t="str">
        <f t="shared" si="357"/>
        <v>3174-30_MSKP_DPS_SO-101_D-1-4-07_001_TZ_00</v>
      </c>
      <c r="S682" s="154" t="s">
        <v>15</v>
      </c>
      <c r="T682" s="145" t="str">
        <f t="shared" si="358"/>
        <v>MSKP DPS SO.101 D.1.4.07 001 00</v>
      </c>
      <c r="U682" s="145"/>
      <c r="V682" s="145"/>
    </row>
    <row r="683" spans="1:22" s="153" customFormat="1" ht="22.5" x14ac:dyDescent="0.25">
      <c r="A683" s="113" t="s">
        <v>732</v>
      </c>
      <c r="B683" s="62" t="s">
        <v>1116</v>
      </c>
      <c r="C683" s="62" t="s">
        <v>232</v>
      </c>
      <c r="D683" s="87" t="s">
        <v>259</v>
      </c>
      <c r="E683" s="87" t="s">
        <v>384</v>
      </c>
      <c r="F683" s="87" t="s">
        <v>157</v>
      </c>
      <c r="G683" s="87" t="s">
        <v>383</v>
      </c>
      <c r="H683" s="87" t="s">
        <v>67</v>
      </c>
      <c r="I683" s="141" t="str">
        <f t="shared" si="359"/>
        <v>D.1.4.07</v>
      </c>
      <c r="J683" s="87" t="s">
        <v>107</v>
      </c>
      <c r="K683" s="87" t="s">
        <v>13</v>
      </c>
      <c r="L683" s="138" t="s">
        <v>263</v>
      </c>
      <c r="M683" s="87" t="s">
        <v>471</v>
      </c>
      <c r="N683" s="87" t="s">
        <v>40</v>
      </c>
      <c r="O683" s="51" t="str">
        <f t="shared" ref="O683:O685" si="360">SUBSTITUTE(R683,"-","",3)</f>
        <v>3174-30_MSKP_DPS_SO-101_D1-4-07_002_BIL_00</v>
      </c>
      <c r="P683" s="153" t="str">
        <f t="shared" si="355"/>
        <v>SO-101</v>
      </c>
      <c r="Q683" s="153" t="str">
        <f t="shared" si="356"/>
        <v>D-1-4-07</v>
      </c>
      <c r="R683" s="153" t="str">
        <f t="shared" si="357"/>
        <v>3174-30_MSKP_DPS_SO-101_D-1-4-07_002_BIL_00</v>
      </c>
      <c r="S683" s="154" t="s">
        <v>264</v>
      </c>
      <c r="T683" s="145" t="str">
        <f t="shared" si="358"/>
        <v>MSKP DPS SO.101 D.1.4.07 002 00</v>
      </c>
      <c r="U683" s="145"/>
      <c r="V683" s="145"/>
    </row>
    <row r="684" spans="1:22" s="153" customFormat="1" ht="22.5" x14ac:dyDescent="0.25">
      <c r="A684" s="113" t="s">
        <v>732</v>
      </c>
      <c r="B684" s="62" t="s">
        <v>1116</v>
      </c>
      <c r="C684" s="62" t="s">
        <v>232</v>
      </c>
      <c r="D684" s="87" t="s">
        <v>259</v>
      </c>
      <c r="E684" s="87" t="s">
        <v>384</v>
      </c>
      <c r="F684" s="87" t="s">
        <v>157</v>
      </c>
      <c r="G684" s="87" t="s">
        <v>383</v>
      </c>
      <c r="H684" s="87" t="s">
        <v>67</v>
      </c>
      <c r="I684" s="141" t="str">
        <f t="shared" si="359"/>
        <v>D.1.4.07</v>
      </c>
      <c r="J684" s="87" t="s">
        <v>265</v>
      </c>
      <c r="K684" s="87" t="s">
        <v>13</v>
      </c>
      <c r="L684" s="138" t="s">
        <v>266</v>
      </c>
      <c r="M684" s="87" t="s">
        <v>471</v>
      </c>
      <c r="N684" s="87" t="s">
        <v>40</v>
      </c>
      <c r="O684" s="51" t="str">
        <f t="shared" si="360"/>
        <v>3174-30_MSKP_DPS_SO-101_D1-4-07_003_KS_00</v>
      </c>
      <c r="P684" s="153" t="str">
        <f t="shared" si="355"/>
        <v>SO-101</v>
      </c>
      <c r="Q684" s="153" t="str">
        <f t="shared" si="356"/>
        <v>D-1-4-07</v>
      </c>
      <c r="R684" s="153" t="str">
        <f t="shared" si="357"/>
        <v>3174-30_MSKP_DPS_SO-101_D-1-4-07_003_KS_00</v>
      </c>
      <c r="S684" s="154" t="s">
        <v>267</v>
      </c>
      <c r="T684" s="145" t="str">
        <f t="shared" si="358"/>
        <v>MSKP DPS SO.101 D.1.4.07 003 00</v>
      </c>
      <c r="U684" s="145"/>
      <c r="V684" s="145"/>
    </row>
    <row r="685" spans="1:22" s="153" customFormat="1" ht="22.5" x14ac:dyDescent="0.25">
      <c r="A685" s="113" t="s">
        <v>732</v>
      </c>
      <c r="B685" s="62" t="s">
        <v>1116</v>
      </c>
      <c r="C685" s="62" t="s">
        <v>232</v>
      </c>
      <c r="D685" s="87" t="s">
        <v>259</v>
      </c>
      <c r="E685" s="87" t="s">
        <v>384</v>
      </c>
      <c r="F685" s="87" t="s">
        <v>157</v>
      </c>
      <c r="G685" s="87" t="s">
        <v>383</v>
      </c>
      <c r="H685" s="87" t="s">
        <v>67</v>
      </c>
      <c r="I685" s="141" t="str">
        <f t="shared" si="359"/>
        <v>D.1.4.07</v>
      </c>
      <c r="J685" s="87" t="s">
        <v>268</v>
      </c>
      <c r="K685" s="87" t="s">
        <v>13</v>
      </c>
      <c r="L685" s="138" t="s">
        <v>269</v>
      </c>
      <c r="M685" s="87" t="s">
        <v>471</v>
      </c>
      <c r="N685" s="87" t="s">
        <v>40</v>
      </c>
      <c r="O685" s="51" t="str">
        <f t="shared" si="360"/>
        <v>3174-30_MSKP_DPS_SO-101_D1-4-07_004_VO_00</v>
      </c>
      <c r="P685" s="153" t="str">
        <f t="shared" si="355"/>
        <v>SO-101</v>
      </c>
      <c r="Q685" s="153" t="str">
        <f t="shared" si="356"/>
        <v>D-1-4-07</v>
      </c>
      <c r="R685" s="153" t="str">
        <f t="shared" si="357"/>
        <v>3174-30_MSKP_DPS_SO-101_D-1-4-07_004_VO_00</v>
      </c>
      <c r="S685" s="154" t="s">
        <v>270</v>
      </c>
      <c r="T685" s="145" t="str">
        <f t="shared" si="358"/>
        <v>MSKP DPS SO.101 D.1.4.07 004 00</v>
      </c>
      <c r="U685" s="145"/>
      <c r="V685" s="145"/>
    </row>
    <row r="686" spans="1:22" s="153" customFormat="1" ht="22.5" x14ac:dyDescent="0.25">
      <c r="A686" s="113" t="s">
        <v>732</v>
      </c>
      <c r="B686" s="62" t="s">
        <v>1116</v>
      </c>
      <c r="C686" s="62" t="s">
        <v>232</v>
      </c>
      <c r="D686" s="87" t="s">
        <v>259</v>
      </c>
      <c r="E686" s="87" t="s">
        <v>384</v>
      </c>
      <c r="F686" s="87" t="s">
        <v>157</v>
      </c>
      <c r="G686" s="87" t="s">
        <v>383</v>
      </c>
      <c r="H686" s="87" t="s">
        <v>67</v>
      </c>
      <c r="I686" s="141" t="str">
        <f t="shared" si="359"/>
        <v>D.1.4.07</v>
      </c>
      <c r="J686" s="87" t="s">
        <v>271</v>
      </c>
      <c r="K686" s="87" t="s">
        <v>13</v>
      </c>
      <c r="L686" s="138" t="s">
        <v>272</v>
      </c>
      <c r="M686" s="87" t="s">
        <v>471</v>
      </c>
      <c r="N686" s="87" t="s">
        <v>40</v>
      </c>
      <c r="O686" s="51" t="str">
        <f>SUBSTITUTE(R686,"-","",3)</f>
        <v>3174-30_MSKP_DPS_SO-101_D1-4-07_005_AR_00</v>
      </c>
      <c r="P686" s="153" t="str">
        <f t="shared" si="355"/>
        <v>SO-101</v>
      </c>
      <c r="Q686" s="153" t="str">
        <f t="shared" si="356"/>
        <v>D-1-4-07</v>
      </c>
      <c r="R686" s="153" t="str">
        <f t="shared" si="357"/>
        <v>3174-30_MSKP_DPS_SO-101_D-1-4-07_005_AR_00</v>
      </c>
      <c r="S686" s="154" t="s">
        <v>273</v>
      </c>
      <c r="T686" s="145" t="str">
        <f t="shared" si="358"/>
        <v>MSKP DPS SO.101 D.1.4.07 005 00</v>
      </c>
      <c r="U686" s="145"/>
      <c r="V686" s="145"/>
    </row>
    <row r="687" spans="1:22" s="153" customFormat="1" ht="22.5" x14ac:dyDescent="0.25">
      <c r="A687" s="113" t="s">
        <v>732</v>
      </c>
      <c r="B687" s="62" t="s">
        <v>1116</v>
      </c>
      <c r="C687" s="62" t="s">
        <v>232</v>
      </c>
      <c r="D687" s="87" t="s">
        <v>259</v>
      </c>
      <c r="E687" s="87" t="s">
        <v>384</v>
      </c>
      <c r="F687" s="87" t="s">
        <v>157</v>
      </c>
      <c r="G687" s="87" t="s">
        <v>383</v>
      </c>
      <c r="H687" s="87" t="s">
        <v>67</v>
      </c>
      <c r="I687" s="141" t="str">
        <f t="shared" si="359"/>
        <v>D.1.4.07</v>
      </c>
      <c r="J687" s="87" t="s">
        <v>274</v>
      </c>
      <c r="K687" s="87" t="s">
        <v>13</v>
      </c>
      <c r="L687" s="138" t="s">
        <v>1117</v>
      </c>
      <c r="M687" s="87" t="s">
        <v>471</v>
      </c>
      <c r="N687" s="87" t="s">
        <v>40</v>
      </c>
      <c r="O687" s="51" t="str">
        <f>SUBSTITUTE(R687,"-","",3)</f>
        <v>3174-30_MSKP_DPS_SO-101_D1-4-07_006_PVV_00</v>
      </c>
      <c r="P687" s="153" t="str">
        <f t="shared" si="355"/>
        <v>SO-101</v>
      </c>
      <c r="Q687" s="153" t="str">
        <f t="shared" si="356"/>
        <v>D-1-4-07</v>
      </c>
      <c r="R687" s="153" t="str">
        <f t="shared" si="357"/>
        <v>3174-30_MSKP_DPS_SO-101_D-1-4-07_006_PVV_00</v>
      </c>
      <c r="S687" s="154" t="s">
        <v>275</v>
      </c>
      <c r="T687" s="145" t="str">
        <f t="shared" si="358"/>
        <v>MSKP DPS SO.101 D.1.4.07 006 00</v>
      </c>
      <c r="U687" s="145"/>
      <c r="V687" s="145"/>
    </row>
    <row r="688" spans="1:22" s="153" customFormat="1" ht="22.5" x14ac:dyDescent="0.25">
      <c r="A688" s="113" t="s">
        <v>732</v>
      </c>
      <c r="B688" s="62" t="s">
        <v>1116</v>
      </c>
      <c r="C688" s="62" t="s">
        <v>232</v>
      </c>
      <c r="D688" s="87" t="s">
        <v>259</v>
      </c>
      <c r="E688" s="87" t="s">
        <v>384</v>
      </c>
      <c r="F688" s="87" t="s">
        <v>157</v>
      </c>
      <c r="G688" s="87" t="s">
        <v>383</v>
      </c>
      <c r="H688" s="87" t="s">
        <v>67</v>
      </c>
      <c r="I688" s="141" t="str">
        <f t="shared" si="359"/>
        <v>D.1.4.07</v>
      </c>
      <c r="J688" s="87" t="s">
        <v>1118</v>
      </c>
      <c r="K688" s="87" t="s">
        <v>13</v>
      </c>
      <c r="L688" s="138" t="s">
        <v>1119</v>
      </c>
      <c r="M688" s="87" t="s">
        <v>471</v>
      </c>
      <c r="N688" s="87" t="s">
        <v>40</v>
      </c>
      <c r="O688" s="51" t="str">
        <f>SUBSTITUTE(R688,"-","",3)</f>
        <v>3174-30_MSKP_DPS_SO-101_D1-4-07_007_VDV_00</v>
      </c>
      <c r="P688" s="153" t="str">
        <f t="shared" si="355"/>
        <v>SO-101</v>
      </c>
      <c r="Q688" s="153" t="str">
        <f t="shared" si="356"/>
        <v>D-1-4-07</v>
      </c>
      <c r="R688" s="153" t="str">
        <f t="shared" si="357"/>
        <v>3174-30_MSKP_DPS_SO-101_D-1-4-07_007_VDV_00</v>
      </c>
      <c r="S688" s="154" t="s">
        <v>1120</v>
      </c>
      <c r="T688" s="145" t="str">
        <f t="shared" si="358"/>
        <v>MSKP DPS SO.101 D.1.4.07 007 00</v>
      </c>
      <c r="U688" s="145"/>
      <c r="V688" s="145"/>
    </row>
    <row r="689" spans="1:22" s="153" customFormat="1" x14ac:dyDescent="0.25">
      <c r="A689" s="113" t="s">
        <v>732</v>
      </c>
      <c r="B689" s="62" t="s">
        <v>121</v>
      </c>
      <c r="C689" s="62" t="s">
        <v>232</v>
      </c>
      <c r="D689" s="87" t="s">
        <v>259</v>
      </c>
      <c r="E689" s="87" t="s">
        <v>384</v>
      </c>
      <c r="F689" s="87" t="s">
        <v>157</v>
      </c>
      <c r="G689" s="87" t="s">
        <v>383</v>
      </c>
      <c r="H689" s="87" t="s">
        <v>67</v>
      </c>
      <c r="I689" s="141" t="str">
        <f t="shared" si="359"/>
        <v>D.1.4.07</v>
      </c>
      <c r="J689" s="87"/>
      <c r="K689" s="87"/>
      <c r="L689" s="103" t="s">
        <v>31</v>
      </c>
      <c r="M689" s="87"/>
      <c r="N689" s="87"/>
      <c r="O689" s="51"/>
      <c r="P689" s="153" t="str">
        <f t="shared" si="355"/>
        <v>SO-101</v>
      </c>
      <c r="Q689" s="153" t="str">
        <f t="shared" si="356"/>
        <v>D-1-4-07</v>
      </c>
      <c r="R689" s="153" t="str">
        <f t="shared" si="357"/>
        <v>3174-30_MSKP_DPS_SO-101_D-1-4-07___</v>
      </c>
      <c r="S689" s="154"/>
      <c r="T689" s="145" t="str">
        <f t="shared" si="358"/>
        <v xml:space="preserve">MSKP DPS SO.101 D.1.4.07  </v>
      </c>
      <c r="U689" s="145"/>
      <c r="V689" s="145"/>
    </row>
    <row r="690" spans="1:22" s="153" customFormat="1" ht="22.5" x14ac:dyDescent="0.25">
      <c r="A690" s="113" t="s">
        <v>732</v>
      </c>
      <c r="B690" s="62" t="s">
        <v>122</v>
      </c>
      <c r="C690" s="62" t="s">
        <v>232</v>
      </c>
      <c r="D690" s="87" t="s">
        <v>259</v>
      </c>
      <c r="E690" s="87" t="s">
        <v>384</v>
      </c>
      <c r="F690" s="87" t="s">
        <v>157</v>
      </c>
      <c r="G690" s="87" t="s">
        <v>383</v>
      </c>
      <c r="H690" s="87" t="s">
        <v>67</v>
      </c>
      <c r="I690" s="141" t="str">
        <f t="shared" si="359"/>
        <v>D.1.4.07</v>
      </c>
      <c r="J690" s="87" t="s">
        <v>276</v>
      </c>
      <c r="K690" s="87" t="s">
        <v>13</v>
      </c>
      <c r="L690" s="138" t="s">
        <v>277</v>
      </c>
      <c r="M690" s="87" t="s">
        <v>471</v>
      </c>
      <c r="N690" s="87" t="s">
        <v>650</v>
      </c>
      <c r="O690" s="51" t="str">
        <f t="shared" ref="O690:O753" si="361">SUBSTITUTE(R690,"-","",3)</f>
        <v>3174-30_MSKP_DPS_SO-101_D1-4-07_197_PUD UZEM_00</v>
      </c>
      <c r="P690" s="153" t="str">
        <f t="shared" si="355"/>
        <v>SO-101</v>
      </c>
      <c r="Q690" s="153" t="str">
        <f t="shared" si="356"/>
        <v>D-1-4-07</v>
      </c>
      <c r="R690" s="153" t="str">
        <f t="shared" si="357"/>
        <v>3174-30_MSKP_DPS_SO-101_D-1-4-07_197_PUD UZEM_00</v>
      </c>
      <c r="S690" s="154" t="s">
        <v>733</v>
      </c>
      <c r="T690" s="145" t="str">
        <f t="shared" si="358"/>
        <v>MSKP DPS SO.101 D.1.4.07 197 00</v>
      </c>
      <c r="U690" s="145"/>
      <c r="V690" s="145"/>
    </row>
    <row r="691" spans="1:22" s="153" customFormat="1" ht="22.5" x14ac:dyDescent="0.25">
      <c r="A691" s="113" t="s">
        <v>732</v>
      </c>
      <c r="B691" s="62" t="s">
        <v>122</v>
      </c>
      <c r="C691" s="62" t="s">
        <v>232</v>
      </c>
      <c r="D691" s="87" t="s">
        <v>259</v>
      </c>
      <c r="E691" s="87" t="s">
        <v>384</v>
      </c>
      <c r="F691" s="87" t="s">
        <v>157</v>
      </c>
      <c r="G691" s="87" t="s">
        <v>383</v>
      </c>
      <c r="H691" s="87" t="s">
        <v>67</v>
      </c>
      <c r="I691" s="141" t="str">
        <f t="shared" si="359"/>
        <v>D.1.4.07</v>
      </c>
      <c r="J691" s="87" t="s">
        <v>147</v>
      </c>
      <c r="K691" s="87" t="s">
        <v>13</v>
      </c>
      <c r="L691" s="138" t="s">
        <v>278</v>
      </c>
      <c r="M691" s="87" t="s">
        <v>471</v>
      </c>
      <c r="N691" s="87" t="s">
        <v>226</v>
      </c>
      <c r="O691" s="51" t="str">
        <f t="shared" si="361"/>
        <v>3174-30_MSKP_DPS_SO-101_D1-4-07_198_PUD 1PP-KOL_00</v>
      </c>
      <c r="P691" s="153" t="str">
        <f t="shared" si="355"/>
        <v>SO-101</v>
      </c>
      <c r="Q691" s="153" t="str">
        <f t="shared" si="356"/>
        <v>D-1-4-07</v>
      </c>
      <c r="R691" s="153" t="str">
        <f t="shared" si="357"/>
        <v>3174-30_MSKP_DPS_SO-101_D-1-4-07_198_PUD 1PP-KOL_00</v>
      </c>
      <c r="S691" s="154" t="s">
        <v>734</v>
      </c>
      <c r="T691" s="145" t="str">
        <f t="shared" si="358"/>
        <v>MSKP DPS SO.101 D.1.4.07 198 00</v>
      </c>
      <c r="U691" s="145"/>
      <c r="V691" s="145"/>
    </row>
    <row r="692" spans="1:22" s="153" customFormat="1" ht="22.5" x14ac:dyDescent="0.25">
      <c r="A692" s="113" t="s">
        <v>732</v>
      </c>
      <c r="B692" s="62" t="s">
        <v>122</v>
      </c>
      <c r="C692" s="62" t="s">
        <v>232</v>
      </c>
      <c r="D692" s="87" t="s">
        <v>259</v>
      </c>
      <c r="E692" s="87" t="s">
        <v>384</v>
      </c>
      <c r="F692" s="87" t="s">
        <v>157</v>
      </c>
      <c r="G692" s="87" t="s">
        <v>383</v>
      </c>
      <c r="H692" s="87" t="s">
        <v>67</v>
      </c>
      <c r="I692" s="141" t="str">
        <f t="shared" si="359"/>
        <v>D.1.4.07</v>
      </c>
      <c r="J692" s="87">
        <v>189</v>
      </c>
      <c r="K692" s="87" t="s">
        <v>13</v>
      </c>
      <c r="L692" s="138" t="s">
        <v>1121</v>
      </c>
      <c r="M692" s="87" t="s">
        <v>471</v>
      </c>
      <c r="N692" s="87" t="s">
        <v>110</v>
      </c>
      <c r="O692" s="51" t="str">
        <f t="shared" si="361"/>
        <v>3174-30_MSKP_DPS_SO-101_D1-4-07_189_PUD 1PP_OSV_00</v>
      </c>
      <c r="P692" s="153" t="str">
        <f t="shared" si="355"/>
        <v>SO-101</v>
      </c>
      <c r="Q692" s="153" t="str">
        <f t="shared" si="356"/>
        <v>D-1-4-07</v>
      </c>
      <c r="R692" s="153" t="str">
        <f t="shared" si="357"/>
        <v>3174-30_MSKP_DPS_SO-101_D-1-4-07_189_PUD 1PP_OSV_00</v>
      </c>
      <c r="S692" s="154" t="s">
        <v>1122</v>
      </c>
      <c r="T692" s="145" t="str">
        <f t="shared" si="358"/>
        <v>MSKP DPS SO.101 D.1.4.07 189 00</v>
      </c>
      <c r="U692" s="145"/>
      <c r="V692" s="145"/>
    </row>
    <row r="693" spans="1:22" s="153" customFormat="1" ht="22.5" x14ac:dyDescent="0.25">
      <c r="A693" s="113" t="s">
        <v>732</v>
      </c>
      <c r="B693" s="62" t="s">
        <v>122</v>
      </c>
      <c r="C693" s="62" t="s">
        <v>232</v>
      </c>
      <c r="D693" s="87" t="s">
        <v>259</v>
      </c>
      <c r="E693" s="87" t="s">
        <v>384</v>
      </c>
      <c r="F693" s="87" t="s">
        <v>157</v>
      </c>
      <c r="G693" s="87" t="s">
        <v>383</v>
      </c>
      <c r="H693" s="87" t="s">
        <v>67</v>
      </c>
      <c r="I693" s="141" t="str">
        <f t="shared" si="359"/>
        <v>D.1.4.07</v>
      </c>
      <c r="J693" s="87" t="s">
        <v>1123</v>
      </c>
      <c r="K693" s="87" t="s">
        <v>13</v>
      </c>
      <c r="L693" s="138" t="s">
        <v>1124</v>
      </c>
      <c r="M693" s="87" t="s">
        <v>471</v>
      </c>
      <c r="N693" s="87" t="s">
        <v>226</v>
      </c>
      <c r="O693" s="51" t="str">
        <f t="shared" si="361"/>
        <v>3174-30_MSKP_DPS_SO-101_D1-4-07_189a_PUD 1PP_S1_OSV_00</v>
      </c>
      <c r="P693" s="153" t="str">
        <f t="shared" si="355"/>
        <v>SO-101</v>
      </c>
      <c r="Q693" s="153" t="str">
        <f t="shared" si="356"/>
        <v>D-1-4-07</v>
      </c>
      <c r="R693" s="153" t="str">
        <f t="shared" si="357"/>
        <v>3174-30_MSKP_DPS_SO-101_D-1-4-07_189a_PUD 1PP_S1_OSV_00</v>
      </c>
      <c r="S693" s="154" t="s">
        <v>1125</v>
      </c>
      <c r="T693" s="145" t="str">
        <f t="shared" si="358"/>
        <v>MSKP DPS SO.101 D.1.4.07 189a 00</v>
      </c>
      <c r="U693" s="145"/>
      <c r="V693" s="145"/>
    </row>
    <row r="694" spans="1:22" s="153" customFormat="1" ht="22.5" x14ac:dyDescent="0.25">
      <c r="A694" s="113" t="s">
        <v>732</v>
      </c>
      <c r="B694" s="62" t="s">
        <v>122</v>
      </c>
      <c r="C694" s="62" t="s">
        <v>232</v>
      </c>
      <c r="D694" s="87" t="s">
        <v>259</v>
      </c>
      <c r="E694" s="87" t="s">
        <v>384</v>
      </c>
      <c r="F694" s="87" t="s">
        <v>157</v>
      </c>
      <c r="G694" s="87" t="s">
        <v>383</v>
      </c>
      <c r="H694" s="87" t="s">
        <v>67</v>
      </c>
      <c r="I694" s="141" t="str">
        <f t="shared" si="359"/>
        <v>D.1.4.07</v>
      </c>
      <c r="J694" s="87" t="s">
        <v>1126</v>
      </c>
      <c r="K694" s="87" t="s">
        <v>13</v>
      </c>
      <c r="L694" s="138" t="s">
        <v>1127</v>
      </c>
      <c r="M694" s="87" t="s">
        <v>471</v>
      </c>
      <c r="N694" s="87" t="s">
        <v>226</v>
      </c>
      <c r="O694" s="51" t="str">
        <f t="shared" si="361"/>
        <v>3174-30_MSKP_DPS_SO-101_D1-4-07_189b_PUD 1PP_S2_OSV_00</v>
      </c>
      <c r="P694" s="153" t="str">
        <f t="shared" si="355"/>
        <v>SO-101</v>
      </c>
      <c r="Q694" s="153" t="str">
        <f t="shared" si="356"/>
        <v>D-1-4-07</v>
      </c>
      <c r="R694" s="153" t="str">
        <f t="shared" si="357"/>
        <v>3174-30_MSKP_DPS_SO-101_D-1-4-07_189b_PUD 1PP_S2_OSV_00</v>
      </c>
      <c r="S694" s="154" t="s">
        <v>1128</v>
      </c>
      <c r="T694" s="145" t="str">
        <f t="shared" si="358"/>
        <v>MSKP DPS SO.101 D.1.4.07 189b 00</v>
      </c>
      <c r="U694" s="145"/>
      <c r="V694" s="145"/>
    </row>
    <row r="695" spans="1:22" s="153" customFormat="1" ht="22.5" x14ac:dyDescent="0.25">
      <c r="A695" s="113" t="s">
        <v>732</v>
      </c>
      <c r="B695" s="62" t="s">
        <v>122</v>
      </c>
      <c r="C695" s="62" t="s">
        <v>232</v>
      </c>
      <c r="D695" s="87" t="s">
        <v>259</v>
      </c>
      <c r="E695" s="87" t="s">
        <v>384</v>
      </c>
      <c r="F695" s="87" t="s">
        <v>157</v>
      </c>
      <c r="G695" s="87" t="s">
        <v>383</v>
      </c>
      <c r="H695" s="87" t="s">
        <v>67</v>
      </c>
      <c r="I695" s="141" t="str">
        <f t="shared" si="359"/>
        <v>D.1.4.07</v>
      </c>
      <c r="J695" s="87" t="s">
        <v>1129</v>
      </c>
      <c r="K695" s="87" t="s">
        <v>13</v>
      </c>
      <c r="L695" s="138" t="s">
        <v>1130</v>
      </c>
      <c r="M695" s="87" t="s">
        <v>471</v>
      </c>
      <c r="N695" s="87" t="s">
        <v>226</v>
      </c>
      <c r="O695" s="51" t="str">
        <f t="shared" si="361"/>
        <v>3174-30_MSKP_DPS_SO-101_D1-4-07_189c_PUD 1PP_S3_OSV_00</v>
      </c>
      <c r="P695" s="153" t="str">
        <f t="shared" si="355"/>
        <v>SO-101</v>
      </c>
      <c r="Q695" s="153" t="str">
        <f t="shared" si="356"/>
        <v>D-1-4-07</v>
      </c>
      <c r="R695" s="153" t="str">
        <f t="shared" si="357"/>
        <v>3174-30_MSKP_DPS_SO-101_D-1-4-07_189c_PUD 1PP_S3_OSV_00</v>
      </c>
      <c r="S695" s="154" t="s">
        <v>1131</v>
      </c>
      <c r="T695" s="145" t="str">
        <f t="shared" si="358"/>
        <v>MSKP DPS SO.101 D.1.4.07 189c 00</v>
      </c>
      <c r="U695" s="145"/>
      <c r="V695" s="145"/>
    </row>
    <row r="696" spans="1:22" s="153" customFormat="1" ht="22.5" x14ac:dyDescent="0.25">
      <c r="A696" s="113" t="s">
        <v>732</v>
      </c>
      <c r="B696" s="62" t="s">
        <v>122</v>
      </c>
      <c r="C696" s="62" t="s">
        <v>232</v>
      </c>
      <c r="D696" s="87" t="s">
        <v>259</v>
      </c>
      <c r="E696" s="87" t="s">
        <v>384</v>
      </c>
      <c r="F696" s="87" t="s">
        <v>157</v>
      </c>
      <c r="G696" s="87" t="s">
        <v>383</v>
      </c>
      <c r="H696" s="87" t="s">
        <v>67</v>
      </c>
      <c r="I696" s="141" t="str">
        <f t="shared" si="359"/>
        <v>D.1.4.07</v>
      </c>
      <c r="J696" s="87" t="s">
        <v>1132</v>
      </c>
      <c r="K696" s="87" t="s">
        <v>13</v>
      </c>
      <c r="L696" s="138" t="s">
        <v>1133</v>
      </c>
      <c r="M696" s="87" t="s">
        <v>471</v>
      </c>
      <c r="N696" s="87" t="s">
        <v>226</v>
      </c>
      <c r="O696" s="51" t="str">
        <f t="shared" si="361"/>
        <v>3174-30_MSKP_DPS_SO-101_D1-4-07_189d_PUD 1PP_S4_OSV_00</v>
      </c>
      <c r="P696" s="153" t="str">
        <f t="shared" si="355"/>
        <v>SO-101</v>
      </c>
      <c r="Q696" s="153" t="str">
        <f t="shared" si="356"/>
        <v>D-1-4-07</v>
      </c>
      <c r="R696" s="153" t="str">
        <f t="shared" si="357"/>
        <v>3174-30_MSKP_DPS_SO-101_D-1-4-07_189d_PUD 1PP_S4_OSV_00</v>
      </c>
      <c r="S696" s="154" t="s">
        <v>1134</v>
      </c>
      <c r="T696" s="145" t="str">
        <f t="shared" si="358"/>
        <v>MSKP DPS SO.101 D.1.4.07 189d 00</v>
      </c>
      <c r="U696" s="145"/>
      <c r="V696" s="145"/>
    </row>
    <row r="697" spans="1:22" s="153" customFormat="1" ht="22.5" x14ac:dyDescent="0.25">
      <c r="A697" s="113" t="s">
        <v>732</v>
      </c>
      <c r="B697" s="62" t="s">
        <v>122</v>
      </c>
      <c r="C697" s="62" t="s">
        <v>232</v>
      </c>
      <c r="D697" s="87" t="s">
        <v>259</v>
      </c>
      <c r="E697" s="87" t="s">
        <v>384</v>
      </c>
      <c r="F697" s="87" t="s">
        <v>157</v>
      </c>
      <c r="G697" s="87" t="s">
        <v>383</v>
      </c>
      <c r="H697" s="87" t="s">
        <v>67</v>
      </c>
      <c r="I697" s="141" t="str">
        <f t="shared" si="359"/>
        <v>D.1.4.07</v>
      </c>
      <c r="J697" s="87" t="s">
        <v>1135</v>
      </c>
      <c r="K697" s="87" t="s">
        <v>13</v>
      </c>
      <c r="L697" s="138" t="s">
        <v>1136</v>
      </c>
      <c r="M697" s="87" t="s">
        <v>471</v>
      </c>
      <c r="N697" s="87" t="s">
        <v>226</v>
      </c>
      <c r="O697" s="51" t="str">
        <f t="shared" si="361"/>
        <v>3174-30_MSKP_DPS_SO-101_D1-4-07_189e_PUD 1PP_S5_OSV_00</v>
      </c>
      <c r="P697" s="153" t="str">
        <f t="shared" si="355"/>
        <v>SO-101</v>
      </c>
      <c r="Q697" s="153" t="str">
        <f t="shared" si="356"/>
        <v>D-1-4-07</v>
      </c>
      <c r="R697" s="153" t="str">
        <f t="shared" si="357"/>
        <v>3174-30_MSKP_DPS_SO-101_D-1-4-07_189e_PUD 1PP_S5_OSV_00</v>
      </c>
      <c r="S697" s="154" t="s">
        <v>1137</v>
      </c>
      <c r="T697" s="145" t="str">
        <f t="shared" si="358"/>
        <v>MSKP DPS SO.101 D.1.4.07 189e 00</v>
      </c>
      <c r="U697" s="145"/>
      <c r="V697" s="145"/>
    </row>
    <row r="698" spans="1:22" s="153" customFormat="1" ht="22.5" x14ac:dyDescent="0.25">
      <c r="A698" s="113" t="s">
        <v>732</v>
      </c>
      <c r="B698" s="62" t="s">
        <v>122</v>
      </c>
      <c r="C698" s="62" t="s">
        <v>232</v>
      </c>
      <c r="D698" s="87" t="s">
        <v>259</v>
      </c>
      <c r="E698" s="87" t="s">
        <v>384</v>
      </c>
      <c r="F698" s="87" t="s">
        <v>157</v>
      </c>
      <c r="G698" s="87" t="s">
        <v>383</v>
      </c>
      <c r="H698" s="87" t="s">
        <v>67</v>
      </c>
      <c r="I698" s="141" t="str">
        <f t="shared" si="359"/>
        <v>D.1.4.07</v>
      </c>
      <c r="J698" s="87" t="s">
        <v>1138</v>
      </c>
      <c r="K698" s="87" t="s">
        <v>13</v>
      </c>
      <c r="L698" s="138" t="s">
        <v>1139</v>
      </c>
      <c r="M698" s="87" t="s">
        <v>471</v>
      </c>
      <c r="N698" s="87" t="s">
        <v>226</v>
      </c>
      <c r="O698" s="51" t="str">
        <f t="shared" si="361"/>
        <v>3174-30_MSKP_DPS_SO-101_D1-4-07_189f_PUD 1PP_S6_OSV_00</v>
      </c>
      <c r="P698" s="153" t="str">
        <f t="shared" si="355"/>
        <v>SO-101</v>
      </c>
      <c r="Q698" s="153" t="str">
        <f t="shared" si="356"/>
        <v>D-1-4-07</v>
      </c>
      <c r="R698" s="153" t="str">
        <f t="shared" si="357"/>
        <v>3174-30_MSKP_DPS_SO-101_D-1-4-07_189f_PUD 1PP_S6_OSV_00</v>
      </c>
      <c r="S698" s="154" t="s">
        <v>1140</v>
      </c>
      <c r="T698" s="145" t="str">
        <f t="shared" si="358"/>
        <v>MSKP DPS SO.101 D.1.4.07 189f 00</v>
      </c>
      <c r="U698" s="145"/>
      <c r="V698" s="145"/>
    </row>
    <row r="699" spans="1:22" s="153" customFormat="1" ht="22.5" x14ac:dyDescent="0.25">
      <c r="A699" s="113" t="s">
        <v>732</v>
      </c>
      <c r="B699" s="62" t="s">
        <v>122</v>
      </c>
      <c r="C699" s="62" t="s">
        <v>232</v>
      </c>
      <c r="D699" s="87" t="s">
        <v>259</v>
      </c>
      <c r="E699" s="87" t="s">
        <v>384</v>
      </c>
      <c r="F699" s="87" t="s">
        <v>157</v>
      </c>
      <c r="G699" s="87" t="s">
        <v>383</v>
      </c>
      <c r="H699" s="87" t="s">
        <v>67</v>
      </c>
      <c r="I699" s="141" t="str">
        <f t="shared" si="359"/>
        <v>D.1.4.07</v>
      </c>
      <c r="J699" s="87" t="s">
        <v>1141</v>
      </c>
      <c r="K699" s="87" t="s">
        <v>13</v>
      </c>
      <c r="L699" s="138" t="s">
        <v>1142</v>
      </c>
      <c r="M699" s="87" t="s">
        <v>471</v>
      </c>
      <c r="N699" s="87" t="s">
        <v>226</v>
      </c>
      <c r="O699" s="51" t="str">
        <f t="shared" si="361"/>
        <v>3174-30_MSKP_DPS_SO-101_D1-4-07_189g_PUD 1PP_S7_OSV_00</v>
      </c>
      <c r="P699" s="153" t="str">
        <f t="shared" si="355"/>
        <v>SO-101</v>
      </c>
      <c r="Q699" s="153" t="str">
        <f t="shared" si="356"/>
        <v>D-1-4-07</v>
      </c>
      <c r="R699" s="153" t="str">
        <f t="shared" si="357"/>
        <v>3174-30_MSKP_DPS_SO-101_D-1-4-07_189g_PUD 1PP_S7_OSV_00</v>
      </c>
      <c r="S699" s="154" t="s">
        <v>1143</v>
      </c>
      <c r="T699" s="145" t="str">
        <f t="shared" si="358"/>
        <v>MSKP DPS SO.101 D.1.4.07 189g 00</v>
      </c>
      <c r="U699" s="145"/>
      <c r="V699" s="145"/>
    </row>
    <row r="700" spans="1:22" s="153" customFormat="1" ht="22.5" x14ac:dyDescent="0.25">
      <c r="A700" s="113" t="s">
        <v>732</v>
      </c>
      <c r="B700" s="62" t="s">
        <v>122</v>
      </c>
      <c r="C700" s="62" t="s">
        <v>232</v>
      </c>
      <c r="D700" s="87" t="s">
        <v>259</v>
      </c>
      <c r="E700" s="87" t="s">
        <v>384</v>
      </c>
      <c r="F700" s="87" t="s">
        <v>157</v>
      </c>
      <c r="G700" s="87" t="s">
        <v>383</v>
      </c>
      <c r="H700" s="87" t="s">
        <v>67</v>
      </c>
      <c r="I700" s="141" t="str">
        <f t="shared" si="359"/>
        <v>D.1.4.07</v>
      </c>
      <c r="J700" s="87" t="s">
        <v>1144</v>
      </c>
      <c r="K700" s="87" t="s">
        <v>13</v>
      </c>
      <c r="L700" s="138" t="s">
        <v>1145</v>
      </c>
      <c r="M700" s="87" t="s">
        <v>471</v>
      </c>
      <c r="N700" s="87" t="s">
        <v>226</v>
      </c>
      <c r="O700" s="51" t="str">
        <f t="shared" si="361"/>
        <v>3174-30_MSKP_DPS_SO-101_D1-4-07_189h_PUD 1PP_S8_OSV_00</v>
      </c>
      <c r="P700" s="153" t="str">
        <f t="shared" si="355"/>
        <v>SO-101</v>
      </c>
      <c r="Q700" s="153" t="str">
        <f t="shared" si="356"/>
        <v>D-1-4-07</v>
      </c>
      <c r="R700" s="153" t="str">
        <f t="shared" si="357"/>
        <v>3174-30_MSKP_DPS_SO-101_D-1-4-07_189h_PUD 1PP_S8_OSV_00</v>
      </c>
      <c r="S700" s="154" t="s">
        <v>1146</v>
      </c>
      <c r="T700" s="145" t="str">
        <f t="shared" si="358"/>
        <v>MSKP DPS SO.101 D.1.4.07 189h 00</v>
      </c>
      <c r="U700" s="145"/>
      <c r="V700" s="145"/>
    </row>
    <row r="701" spans="1:22" s="153" customFormat="1" ht="22.5" x14ac:dyDescent="0.25">
      <c r="A701" s="113" t="s">
        <v>732</v>
      </c>
      <c r="B701" s="62" t="s">
        <v>122</v>
      </c>
      <c r="C701" s="62" t="s">
        <v>232</v>
      </c>
      <c r="D701" s="87" t="s">
        <v>259</v>
      </c>
      <c r="E701" s="87" t="s">
        <v>384</v>
      </c>
      <c r="F701" s="87" t="s">
        <v>157</v>
      </c>
      <c r="G701" s="87" t="s">
        <v>383</v>
      </c>
      <c r="H701" s="87" t="s">
        <v>67</v>
      </c>
      <c r="I701" s="141" t="str">
        <f t="shared" si="359"/>
        <v>D.1.4.07</v>
      </c>
      <c r="J701" s="87">
        <v>200</v>
      </c>
      <c r="K701" s="87" t="s">
        <v>13</v>
      </c>
      <c r="L701" s="138" t="s">
        <v>1147</v>
      </c>
      <c r="M701" s="87" t="s">
        <v>471</v>
      </c>
      <c r="N701" s="87" t="s">
        <v>110</v>
      </c>
      <c r="O701" s="51" t="str">
        <f t="shared" si="361"/>
        <v>3174-30_MSKP_DPS_SO-101_D1-4-07_200_PUD 1PP_MEZ_OSV_00</v>
      </c>
      <c r="P701" s="153" t="str">
        <f t="shared" si="355"/>
        <v>SO-101</v>
      </c>
      <c r="Q701" s="153" t="str">
        <f t="shared" si="356"/>
        <v>D-1-4-07</v>
      </c>
      <c r="R701" s="153" t="str">
        <f t="shared" si="357"/>
        <v>3174-30_MSKP_DPS_SO-101_D-1-4-07_200_PUD 1PP_MEZ_OSV_00</v>
      </c>
      <c r="S701" s="154" t="s">
        <v>1148</v>
      </c>
      <c r="T701" s="145" t="str">
        <f t="shared" si="358"/>
        <v>MSKP DPS SO.101 D.1.4.07 200 00</v>
      </c>
      <c r="U701" s="145"/>
      <c r="V701" s="145"/>
    </row>
    <row r="702" spans="1:22" s="153" customFormat="1" ht="22.5" x14ac:dyDescent="0.25">
      <c r="A702" s="113" t="s">
        <v>732</v>
      </c>
      <c r="B702" s="62" t="s">
        <v>122</v>
      </c>
      <c r="C702" s="62" t="s">
        <v>232</v>
      </c>
      <c r="D702" s="87" t="s">
        <v>259</v>
      </c>
      <c r="E702" s="87" t="s">
        <v>384</v>
      </c>
      <c r="F702" s="87" t="s">
        <v>157</v>
      </c>
      <c r="G702" s="87" t="s">
        <v>383</v>
      </c>
      <c r="H702" s="87" t="s">
        <v>67</v>
      </c>
      <c r="I702" s="141" t="str">
        <f t="shared" si="359"/>
        <v>D.1.4.07</v>
      </c>
      <c r="J702" s="87" t="s">
        <v>449</v>
      </c>
      <c r="K702" s="87" t="s">
        <v>13</v>
      </c>
      <c r="L702" s="138" t="s">
        <v>1149</v>
      </c>
      <c r="M702" s="87" t="s">
        <v>471</v>
      </c>
      <c r="N702" s="87" t="s">
        <v>226</v>
      </c>
      <c r="O702" s="51" t="str">
        <f t="shared" si="361"/>
        <v>3174-30_MSKP_DPS_SO-101_D1-4-07_200a_PUD 1PP_MEZ_S1_OSV_00</v>
      </c>
      <c r="P702" s="153" t="str">
        <f t="shared" si="355"/>
        <v>SO-101</v>
      </c>
      <c r="Q702" s="153" t="str">
        <f t="shared" si="356"/>
        <v>D-1-4-07</v>
      </c>
      <c r="R702" s="153" t="str">
        <f t="shared" si="357"/>
        <v>3174-30_MSKP_DPS_SO-101_D-1-4-07_200a_PUD 1PP_MEZ_S1_OSV_00</v>
      </c>
      <c r="S702" s="154" t="s">
        <v>1150</v>
      </c>
      <c r="T702" s="145" t="str">
        <f t="shared" si="358"/>
        <v>MSKP DPS SO.101 D.1.4.07 200a 00</v>
      </c>
      <c r="U702" s="145"/>
      <c r="V702" s="145"/>
    </row>
    <row r="703" spans="1:22" s="153" customFormat="1" ht="22.5" x14ac:dyDescent="0.25">
      <c r="A703" s="113" t="s">
        <v>732</v>
      </c>
      <c r="B703" s="62" t="s">
        <v>122</v>
      </c>
      <c r="C703" s="62" t="s">
        <v>232</v>
      </c>
      <c r="D703" s="87" t="s">
        <v>259</v>
      </c>
      <c r="E703" s="87" t="s">
        <v>384</v>
      </c>
      <c r="F703" s="87" t="s">
        <v>157</v>
      </c>
      <c r="G703" s="87" t="s">
        <v>383</v>
      </c>
      <c r="H703" s="87" t="s">
        <v>67</v>
      </c>
      <c r="I703" s="141" t="str">
        <f t="shared" si="359"/>
        <v>D.1.4.07</v>
      </c>
      <c r="J703" s="87" t="s">
        <v>450</v>
      </c>
      <c r="K703" s="87" t="s">
        <v>13</v>
      </c>
      <c r="L703" s="138" t="s">
        <v>1151</v>
      </c>
      <c r="M703" s="87" t="s">
        <v>471</v>
      </c>
      <c r="N703" s="87" t="s">
        <v>226</v>
      </c>
      <c r="O703" s="51" t="str">
        <f t="shared" si="361"/>
        <v>3174-30_MSKP_DPS_SO-101_D1-4-07_200b_PUD 1PP_MEZ_S2_OSV_00</v>
      </c>
      <c r="P703" s="153" t="str">
        <f t="shared" si="355"/>
        <v>SO-101</v>
      </c>
      <c r="Q703" s="153" t="str">
        <f t="shared" si="356"/>
        <v>D-1-4-07</v>
      </c>
      <c r="R703" s="153" t="str">
        <f t="shared" si="357"/>
        <v>3174-30_MSKP_DPS_SO-101_D-1-4-07_200b_PUD 1PP_MEZ_S2_OSV_00</v>
      </c>
      <c r="S703" s="154" t="s">
        <v>1152</v>
      </c>
      <c r="T703" s="145" t="str">
        <f t="shared" si="358"/>
        <v>MSKP DPS SO.101 D.1.4.07 200b 00</v>
      </c>
      <c r="U703" s="145"/>
      <c r="V703" s="145"/>
    </row>
    <row r="704" spans="1:22" s="153" customFormat="1" ht="22.5" x14ac:dyDescent="0.25">
      <c r="A704" s="113" t="s">
        <v>732</v>
      </c>
      <c r="B704" s="62" t="s">
        <v>122</v>
      </c>
      <c r="C704" s="62" t="s">
        <v>232</v>
      </c>
      <c r="D704" s="87" t="s">
        <v>259</v>
      </c>
      <c r="E704" s="87" t="s">
        <v>384</v>
      </c>
      <c r="F704" s="87" t="s">
        <v>157</v>
      </c>
      <c r="G704" s="87" t="s">
        <v>383</v>
      </c>
      <c r="H704" s="87" t="s">
        <v>67</v>
      </c>
      <c r="I704" s="141" t="str">
        <f t="shared" si="359"/>
        <v>D.1.4.07</v>
      </c>
      <c r="J704" s="87" t="s">
        <v>568</v>
      </c>
      <c r="K704" s="87" t="s">
        <v>13</v>
      </c>
      <c r="L704" s="138" t="s">
        <v>1153</v>
      </c>
      <c r="M704" s="87" t="s">
        <v>471</v>
      </c>
      <c r="N704" s="87" t="s">
        <v>226</v>
      </c>
      <c r="O704" s="51" t="str">
        <f t="shared" si="361"/>
        <v>3174-30_MSKP_DPS_SO-101_D1-4-07_200c_PUD 1PP_MEZ_S3_OSV_00</v>
      </c>
      <c r="P704" s="153" t="str">
        <f t="shared" si="355"/>
        <v>SO-101</v>
      </c>
      <c r="Q704" s="153" t="str">
        <f t="shared" si="356"/>
        <v>D-1-4-07</v>
      </c>
      <c r="R704" s="153" t="str">
        <f t="shared" si="357"/>
        <v>3174-30_MSKP_DPS_SO-101_D-1-4-07_200c_PUD 1PP_MEZ_S3_OSV_00</v>
      </c>
      <c r="S704" s="154" t="s">
        <v>1154</v>
      </c>
      <c r="T704" s="145" t="str">
        <f t="shared" si="358"/>
        <v>MSKP DPS SO.101 D.1.4.07 200c 00</v>
      </c>
      <c r="U704" s="145"/>
      <c r="V704" s="145"/>
    </row>
    <row r="705" spans="1:22" s="153" customFormat="1" ht="22.5" x14ac:dyDescent="0.25">
      <c r="A705" s="113" t="s">
        <v>732</v>
      </c>
      <c r="B705" s="62" t="s">
        <v>122</v>
      </c>
      <c r="C705" s="62" t="s">
        <v>232</v>
      </c>
      <c r="D705" s="87" t="s">
        <v>259</v>
      </c>
      <c r="E705" s="87" t="s">
        <v>384</v>
      </c>
      <c r="F705" s="87" t="s">
        <v>157</v>
      </c>
      <c r="G705" s="87" t="s">
        <v>383</v>
      </c>
      <c r="H705" s="87" t="s">
        <v>67</v>
      </c>
      <c r="I705" s="141" t="str">
        <f t="shared" si="359"/>
        <v>D.1.4.07</v>
      </c>
      <c r="J705" s="87" t="s">
        <v>569</v>
      </c>
      <c r="K705" s="87" t="s">
        <v>13</v>
      </c>
      <c r="L705" s="138" t="s">
        <v>1155</v>
      </c>
      <c r="M705" s="87" t="s">
        <v>471</v>
      </c>
      <c r="N705" s="87" t="s">
        <v>226</v>
      </c>
      <c r="O705" s="51" t="str">
        <f t="shared" si="361"/>
        <v>3174-30_MSKP_DPS_SO-101_D1-4-07_200d_PUD 1PP_MEZ_S4_OSV_00</v>
      </c>
      <c r="P705" s="153" t="str">
        <f t="shared" si="355"/>
        <v>SO-101</v>
      </c>
      <c r="Q705" s="153" t="str">
        <f t="shared" si="356"/>
        <v>D-1-4-07</v>
      </c>
      <c r="R705" s="153" t="str">
        <f t="shared" si="357"/>
        <v>3174-30_MSKP_DPS_SO-101_D-1-4-07_200d_PUD 1PP_MEZ_S4_OSV_00</v>
      </c>
      <c r="S705" s="154" t="s">
        <v>1156</v>
      </c>
      <c r="T705" s="145" t="str">
        <f t="shared" si="358"/>
        <v>MSKP DPS SO.101 D.1.4.07 200d 00</v>
      </c>
      <c r="U705" s="145"/>
      <c r="V705" s="145"/>
    </row>
    <row r="706" spans="1:22" s="153" customFormat="1" ht="22.5" x14ac:dyDescent="0.25">
      <c r="A706" s="113" t="s">
        <v>732</v>
      </c>
      <c r="B706" s="62" t="s">
        <v>122</v>
      </c>
      <c r="C706" s="62" t="s">
        <v>232</v>
      </c>
      <c r="D706" s="87" t="s">
        <v>259</v>
      </c>
      <c r="E706" s="87" t="s">
        <v>384</v>
      </c>
      <c r="F706" s="87" t="s">
        <v>157</v>
      </c>
      <c r="G706" s="87" t="s">
        <v>383</v>
      </c>
      <c r="H706" s="87" t="s">
        <v>67</v>
      </c>
      <c r="I706" s="141" t="str">
        <f t="shared" si="359"/>
        <v>D.1.4.07</v>
      </c>
      <c r="J706" s="87" t="s">
        <v>570</v>
      </c>
      <c r="K706" s="87" t="s">
        <v>13</v>
      </c>
      <c r="L706" s="138" t="s">
        <v>1157</v>
      </c>
      <c r="M706" s="87" t="s">
        <v>471</v>
      </c>
      <c r="N706" s="87" t="s">
        <v>226</v>
      </c>
      <c r="O706" s="51" t="str">
        <f t="shared" si="361"/>
        <v>3174-30_MSKP_DPS_SO-101_D1-4-07_200e_PUD 1PP_MEZ_S5_OSV_00</v>
      </c>
      <c r="P706" s="153" t="str">
        <f t="shared" si="355"/>
        <v>SO-101</v>
      </c>
      <c r="Q706" s="153" t="str">
        <f t="shared" si="356"/>
        <v>D-1-4-07</v>
      </c>
      <c r="R706" s="153" t="str">
        <f t="shared" si="357"/>
        <v>3174-30_MSKP_DPS_SO-101_D-1-4-07_200e_PUD 1PP_MEZ_S5_OSV_00</v>
      </c>
      <c r="S706" s="154" t="s">
        <v>1158</v>
      </c>
      <c r="T706" s="145" t="str">
        <f t="shared" si="358"/>
        <v>MSKP DPS SO.101 D.1.4.07 200e 00</v>
      </c>
      <c r="U706" s="145"/>
      <c r="V706" s="145"/>
    </row>
    <row r="707" spans="1:22" s="153" customFormat="1" ht="22.5" x14ac:dyDescent="0.25">
      <c r="A707" s="113" t="s">
        <v>732</v>
      </c>
      <c r="B707" s="62" t="s">
        <v>122</v>
      </c>
      <c r="C707" s="62" t="s">
        <v>232</v>
      </c>
      <c r="D707" s="87" t="s">
        <v>259</v>
      </c>
      <c r="E707" s="87" t="s">
        <v>384</v>
      </c>
      <c r="F707" s="87" t="s">
        <v>157</v>
      </c>
      <c r="G707" s="87" t="s">
        <v>383</v>
      </c>
      <c r="H707" s="87" t="s">
        <v>67</v>
      </c>
      <c r="I707" s="141" t="str">
        <f t="shared" si="359"/>
        <v>D.1.4.07</v>
      </c>
      <c r="J707" s="87" t="s">
        <v>571</v>
      </c>
      <c r="K707" s="87" t="s">
        <v>13</v>
      </c>
      <c r="L707" s="138" t="s">
        <v>1159</v>
      </c>
      <c r="M707" s="87" t="s">
        <v>471</v>
      </c>
      <c r="N707" s="87" t="s">
        <v>226</v>
      </c>
      <c r="O707" s="51" t="str">
        <f t="shared" si="361"/>
        <v>3174-30_MSKP_DPS_SO-101_D1-4-07_200f_PUD 1PP_MEZ_S6_OSV_00</v>
      </c>
      <c r="P707" s="153" t="str">
        <f t="shared" si="355"/>
        <v>SO-101</v>
      </c>
      <c r="Q707" s="153" t="str">
        <f t="shared" si="356"/>
        <v>D-1-4-07</v>
      </c>
      <c r="R707" s="153" t="str">
        <f t="shared" si="357"/>
        <v>3174-30_MSKP_DPS_SO-101_D-1-4-07_200f_PUD 1PP_MEZ_S6_OSV_00</v>
      </c>
      <c r="S707" s="154" t="s">
        <v>1160</v>
      </c>
      <c r="T707" s="145" t="str">
        <f t="shared" si="358"/>
        <v>MSKP DPS SO.101 D.1.4.07 200f 00</v>
      </c>
      <c r="U707" s="145"/>
      <c r="V707" s="145"/>
    </row>
    <row r="708" spans="1:22" s="153" customFormat="1" ht="22.5" x14ac:dyDescent="0.25">
      <c r="A708" s="113" t="s">
        <v>732</v>
      </c>
      <c r="B708" s="62" t="s">
        <v>122</v>
      </c>
      <c r="C708" s="62" t="s">
        <v>232</v>
      </c>
      <c r="D708" s="87" t="s">
        <v>259</v>
      </c>
      <c r="E708" s="87" t="s">
        <v>384</v>
      </c>
      <c r="F708" s="87" t="s">
        <v>157</v>
      </c>
      <c r="G708" s="87" t="s">
        <v>383</v>
      </c>
      <c r="H708" s="87" t="s">
        <v>67</v>
      </c>
      <c r="I708" s="141" t="str">
        <f t="shared" si="359"/>
        <v>D.1.4.07</v>
      </c>
      <c r="J708" s="87" t="s">
        <v>572</v>
      </c>
      <c r="K708" s="87" t="s">
        <v>13</v>
      </c>
      <c r="L708" s="138" t="s">
        <v>1161</v>
      </c>
      <c r="M708" s="87" t="s">
        <v>471</v>
      </c>
      <c r="N708" s="87" t="s">
        <v>226</v>
      </c>
      <c r="O708" s="51" t="str">
        <f t="shared" si="361"/>
        <v>3174-30_MSKP_DPS_SO-101_D1-4-07_200g_PUD 1PP_MEZ_S7_OSV_00</v>
      </c>
      <c r="P708" s="153" t="str">
        <f t="shared" si="355"/>
        <v>SO-101</v>
      </c>
      <c r="Q708" s="153" t="str">
        <f t="shared" si="356"/>
        <v>D-1-4-07</v>
      </c>
      <c r="R708" s="153" t="str">
        <f t="shared" si="357"/>
        <v>3174-30_MSKP_DPS_SO-101_D-1-4-07_200g_PUD 1PP_MEZ_S7_OSV_00</v>
      </c>
      <c r="S708" s="154" t="s">
        <v>1162</v>
      </c>
      <c r="T708" s="145" t="str">
        <f t="shared" si="358"/>
        <v>MSKP DPS SO.101 D.1.4.07 200g 00</v>
      </c>
      <c r="U708" s="145"/>
      <c r="V708" s="145"/>
    </row>
    <row r="709" spans="1:22" s="153" customFormat="1" ht="22.5" x14ac:dyDescent="0.25">
      <c r="A709" s="113" t="s">
        <v>732</v>
      </c>
      <c r="B709" s="62" t="s">
        <v>122</v>
      </c>
      <c r="C709" s="62" t="s">
        <v>232</v>
      </c>
      <c r="D709" s="87" t="s">
        <v>259</v>
      </c>
      <c r="E709" s="87" t="s">
        <v>384</v>
      </c>
      <c r="F709" s="87" t="s">
        <v>157</v>
      </c>
      <c r="G709" s="87" t="s">
        <v>383</v>
      </c>
      <c r="H709" s="87" t="s">
        <v>67</v>
      </c>
      <c r="I709" s="141" t="str">
        <f t="shared" si="359"/>
        <v>D.1.4.07</v>
      </c>
      <c r="J709" s="87" t="s">
        <v>573</v>
      </c>
      <c r="K709" s="87" t="s">
        <v>13</v>
      </c>
      <c r="L709" s="138" t="s">
        <v>1163</v>
      </c>
      <c r="M709" s="87" t="s">
        <v>471</v>
      </c>
      <c r="N709" s="87" t="s">
        <v>226</v>
      </c>
      <c r="O709" s="51" t="str">
        <f t="shared" si="361"/>
        <v>3174-30_MSKP_DPS_SO-101_D1-4-07_200h_PUD 1PP_MEZ_S8_OSV_00</v>
      </c>
      <c r="P709" s="153" t="str">
        <f t="shared" si="355"/>
        <v>SO-101</v>
      </c>
      <c r="Q709" s="153" t="str">
        <f t="shared" si="356"/>
        <v>D-1-4-07</v>
      </c>
      <c r="R709" s="153" t="str">
        <f t="shared" si="357"/>
        <v>3174-30_MSKP_DPS_SO-101_D-1-4-07_200h_PUD 1PP_MEZ_S8_OSV_00</v>
      </c>
      <c r="S709" s="154" t="s">
        <v>1164</v>
      </c>
      <c r="T709" s="145" t="str">
        <f t="shared" si="358"/>
        <v>MSKP DPS SO.101 D.1.4.07 200h 00</v>
      </c>
      <c r="U709" s="145"/>
      <c r="V709" s="145"/>
    </row>
    <row r="710" spans="1:22" s="153" customFormat="1" ht="22.5" x14ac:dyDescent="0.25">
      <c r="A710" s="113" t="s">
        <v>732</v>
      </c>
      <c r="B710" s="62" t="s">
        <v>122</v>
      </c>
      <c r="C710" s="62" t="s">
        <v>232</v>
      </c>
      <c r="D710" s="87" t="s">
        <v>259</v>
      </c>
      <c r="E710" s="87" t="s">
        <v>384</v>
      </c>
      <c r="F710" s="87" t="s">
        <v>157</v>
      </c>
      <c r="G710" s="87" t="s">
        <v>383</v>
      </c>
      <c r="H710" s="87" t="s">
        <v>67</v>
      </c>
      <c r="I710" s="141" t="str">
        <f t="shared" si="359"/>
        <v>D.1.4.07</v>
      </c>
      <c r="J710" s="87">
        <v>201</v>
      </c>
      <c r="K710" s="87" t="s">
        <v>13</v>
      </c>
      <c r="L710" s="138" t="s">
        <v>1165</v>
      </c>
      <c r="M710" s="87" t="s">
        <v>471</v>
      </c>
      <c r="N710" s="87" t="s">
        <v>110</v>
      </c>
      <c r="O710" s="51" t="str">
        <f t="shared" si="361"/>
        <v>3174-30_MSKP_DPS_SO-101_D1-4-07_201_PUD 1NP_OSV_00</v>
      </c>
      <c r="P710" s="153" t="str">
        <f t="shared" si="355"/>
        <v>SO-101</v>
      </c>
      <c r="Q710" s="153" t="str">
        <f t="shared" si="356"/>
        <v>D-1-4-07</v>
      </c>
      <c r="R710" s="153" t="str">
        <f t="shared" si="357"/>
        <v>3174-30_MSKP_DPS_SO-101_D-1-4-07_201_PUD 1NP_OSV_00</v>
      </c>
      <c r="S710" s="154" t="s">
        <v>1166</v>
      </c>
      <c r="T710" s="145" t="str">
        <f t="shared" si="358"/>
        <v>MSKP DPS SO.101 D.1.4.07 201 00</v>
      </c>
      <c r="U710" s="145"/>
      <c r="V710" s="145"/>
    </row>
    <row r="711" spans="1:22" s="153" customFormat="1" ht="22.5" x14ac:dyDescent="0.25">
      <c r="A711" s="113" t="s">
        <v>732</v>
      </c>
      <c r="B711" s="62" t="s">
        <v>122</v>
      </c>
      <c r="C711" s="62" t="s">
        <v>232</v>
      </c>
      <c r="D711" s="87" t="s">
        <v>259</v>
      </c>
      <c r="E711" s="87" t="s">
        <v>384</v>
      </c>
      <c r="F711" s="87" t="s">
        <v>157</v>
      </c>
      <c r="G711" s="87" t="s">
        <v>383</v>
      </c>
      <c r="H711" s="87" t="s">
        <v>67</v>
      </c>
      <c r="I711" s="141" t="str">
        <f t="shared" si="359"/>
        <v>D.1.4.07</v>
      </c>
      <c r="J711" s="87" t="s">
        <v>180</v>
      </c>
      <c r="K711" s="87" t="s">
        <v>13</v>
      </c>
      <c r="L711" s="138" t="s">
        <v>1167</v>
      </c>
      <c r="M711" s="87" t="s">
        <v>471</v>
      </c>
      <c r="N711" s="87" t="s">
        <v>226</v>
      </c>
      <c r="O711" s="51" t="str">
        <f t="shared" si="361"/>
        <v>3174-30_MSKP_DPS_SO-101_D1-4-07_201a_PUD 1NP_S1_OSV_00</v>
      </c>
      <c r="P711" s="153" t="str">
        <f t="shared" si="355"/>
        <v>SO-101</v>
      </c>
      <c r="Q711" s="153" t="str">
        <f t="shared" si="356"/>
        <v>D-1-4-07</v>
      </c>
      <c r="R711" s="153" t="str">
        <f t="shared" si="357"/>
        <v>3174-30_MSKP_DPS_SO-101_D-1-4-07_201a_PUD 1NP_S1_OSV_00</v>
      </c>
      <c r="S711" s="154" t="s">
        <v>1168</v>
      </c>
      <c r="T711" s="145" t="str">
        <f t="shared" si="358"/>
        <v>MSKP DPS SO.101 D.1.4.07 201a 00</v>
      </c>
      <c r="U711" s="145"/>
      <c r="V711" s="145"/>
    </row>
    <row r="712" spans="1:22" s="153" customFormat="1" ht="22.5" x14ac:dyDescent="0.25">
      <c r="A712" s="113" t="s">
        <v>732</v>
      </c>
      <c r="B712" s="62" t="s">
        <v>122</v>
      </c>
      <c r="C712" s="62" t="s">
        <v>232</v>
      </c>
      <c r="D712" s="87" t="s">
        <v>259</v>
      </c>
      <c r="E712" s="87" t="s">
        <v>384</v>
      </c>
      <c r="F712" s="87" t="s">
        <v>157</v>
      </c>
      <c r="G712" s="87" t="s">
        <v>383</v>
      </c>
      <c r="H712" s="87" t="s">
        <v>67</v>
      </c>
      <c r="I712" s="141" t="str">
        <f t="shared" si="359"/>
        <v>D.1.4.07</v>
      </c>
      <c r="J712" s="87" t="s">
        <v>181</v>
      </c>
      <c r="K712" s="87" t="s">
        <v>13</v>
      </c>
      <c r="L712" s="138" t="s">
        <v>1169</v>
      </c>
      <c r="M712" s="87" t="s">
        <v>471</v>
      </c>
      <c r="N712" s="87" t="s">
        <v>226</v>
      </c>
      <c r="O712" s="51" t="str">
        <f t="shared" si="361"/>
        <v>3174-30_MSKP_DPS_SO-101_D1-4-07_201b_PUD 1NP_S2_OSV_00</v>
      </c>
      <c r="P712" s="153" t="str">
        <f t="shared" si="355"/>
        <v>SO-101</v>
      </c>
      <c r="Q712" s="153" t="str">
        <f t="shared" si="356"/>
        <v>D-1-4-07</v>
      </c>
      <c r="R712" s="153" t="str">
        <f t="shared" si="357"/>
        <v>3174-30_MSKP_DPS_SO-101_D-1-4-07_201b_PUD 1NP_S2_OSV_00</v>
      </c>
      <c r="S712" s="154" t="s">
        <v>1170</v>
      </c>
      <c r="T712" s="145" t="str">
        <f t="shared" si="358"/>
        <v>MSKP DPS SO.101 D.1.4.07 201b 00</v>
      </c>
      <c r="U712" s="145"/>
      <c r="V712" s="145"/>
    </row>
    <row r="713" spans="1:22" s="153" customFormat="1" ht="22.5" x14ac:dyDescent="0.25">
      <c r="A713" s="113" t="s">
        <v>732</v>
      </c>
      <c r="B713" s="62" t="s">
        <v>122</v>
      </c>
      <c r="C713" s="62" t="s">
        <v>232</v>
      </c>
      <c r="D713" s="87" t="s">
        <v>259</v>
      </c>
      <c r="E713" s="87" t="s">
        <v>384</v>
      </c>
      <c r="F713" s="87" t="s">
        <v>157</v>
      </c>
      <c r="G713" s="87" t="s">
        <v>383</v>
      </c>
      <c r="H713" s="87" t="s">
        <v>67</v>
      </c>
      <c r="I713" s="141" t="str">
        <f t="shared" si="359"/>
        <v>D.1.4.07</v>
      </c>
      <c r="J713" s="87" t="s">
        <v>453</v>
      </c>
      <c r="K713" s="87" t="s">
        <v>13</v>
      </c>
      <c r="L713" s="138" t="s">
        <v>1171</v>
      </c>
      <c r="M713" s="87" t="s">
        <v>471</v>
      </c>
      <c r="N713" s="87" t="s">
        <v>226</v>
      </c>
      <c r="O713" s="51" t="str">
        <f t="shared" si="361"/>
        <v>3174-30_MSKP_DPS_SO-101_D1-4-07_201c_PUD 1NP_S3_OSV_00</v>
      </c>
      <c r="P713" s="153" t="str">
        <f t="shared" ref="P713:P744" si="362">SUBSTITUTE(H713,".","-")</f>
        <v>SO-101</v>
      </c>
      <c r="Q713" s="153" t="str">
        <f t="shared" ref="Q713:Q744" si="363">SUBSTITUTE(I713,".","-")</f>
        <v>D-1-4-07</v>
      </c>
      <c r="R713" s="153" t="str">
        <f t="shared" ref="R713:R744" si="364">CONCATENATE(E713,"_",F713,"_",G713,"_",P713,"_",Q713,"_",J713,"_",S713,"_",K713)</f>
        <v>3174-30_MSKP_DPS_SO-101_D-1-4-07_201c_PUD 1NP_S3_OSV_00</v>
      </c>
      <c r="S713" s="154" t="s">
        <v>1172</v>
      </c>
      <c r="T713" s="145" t="str">
        <f t="shared" ref="T713:T744" si="365">CONCATENATE(F713," ",G713," ",H713," ",I713," ",J713," ",K713)</f>
        <v>MSKP DPS SO.101 D.1.4.07 201c 00</v>
      </c>
      <c r="U713" s="145"/>
      <c r="V713" s="145"/>
    </row>
    <row r="714" spans="1:22" s="153" customFormat="1" ht="22.5" x14ac:dyDescent="0.25">
      <c r="A714" s="113" t="s">
        <v>732</v>
      </c>
      <c r="B714" s="62" t="s">
        <v>122</v>
      </c>
      <c r="C714" s="62" t="s">
        <v>232</v>
      </c>
      <c r="D714" s="87" t="s">
        <v>259</v>
      </c>
      <c r="E714" s="87" t="s">
        <v>384</v>
      </c>
      <c r="F714" s="87" t="s">
        <v>157</v>
      </c>
      <c r="G714" s="87" t="s">
        <v>383</v>
      </c>
      <c r="H714" s="87" t="s">
        <v>67</v>
      </c>
      <c r="I714" s="141" t="str">
        <f t="shared" si="359"/>
        <v>D.1.4.07</v>
      </c>
      <c r="J714" s="87" t="s">
        <v>454</v>
      </c>
      <c r="K714" s="87" t="s">
        <v>13</v>
      </c>
      <c r="L714" s="138" t="s">
        <v>1173</v>
      </c>
      <c r="M714" s="87" t="s">
        <v>471</v>
      </c>
      <c r="N714" s="87" t="s">
        <v>226</v>
      </c>
      <c r="O714" s="51" t="str">
        <f t="shared" si="361"/>
        <v>3174-30_MSKP_DPS_SO-101_D1-4-07_201d_PUD 1NP_S4_OSV_00</v>
      </c>
      <c r="P714" s="153" t="str">
        <f t="shared" si="362"/>
        <v>SO-101</v>
      </c>
      <c r="Q714" s="153" t="str">
        <f t="shared" si="363"/>
        <v>D-1-4-07</v>
      </c>
      <c r="R714" s="153" t="str">
        <f t="shared" si="364"/>
        <v>3174-30_MSKP_DPS_SO-101_D-1-4-07_201d_PUD 1NP_S4_OSV_00</v>
      </c>
      <c r="S714" s="154" t="s">
        <v>1174</v>
      </c>
      <c r="T714" s="145" t="str">
        <f t="shared" si="365"/>
        <v>MSKP DPS SO.101 D.1.4.07 201d 00</v>
      </c>
      <c r="U714" s="145"/>
      <c r="V714" s="145"/>
    </row>
    <row r="715" spans="1:22" s="153" customFormat="1" ht="22.5" x14ac:dyDescent="0.25">
      <c r="A715" s="113" t="s">
        <v>732</v>
      </c>
      <c r="B715" s="62" t="s">
        <v>122</v>
      </c>
      <c r="C715" s="62" t="s">
        <v>232</v>
      </c>
      <c r="D715" s="87" t="s">
        <v>259</v>
      </c>
      <c r="E715" s="87" t="s">
        <v>384</v>
      </c>
      <c r="F715" s="87" t="s">
        <v>157</v>
      </c>
      <c r="G715" s="87" t="s">
        <v>383</v>
      </c>
      <c r="H715" s="87" t="s">
        <v>67</v>
      </c>
      <c r="I715" s="141" t="str">
        <f t="shared" si="359"/>
        <v>D.1.4.07</v>
      </c>
      <c r="J715" s="87" t="s">
        <v>455</v>
      </c>
      <c r="K715" s="87" t="s">
        <v>13</v>
      </c>
      <c r="L715" s="138" t="s">
        <v>1175</v>
      </c>
      <c r="M715" s="87" t="s">
        <v>471</v>
      </c>
      <c r="N715" s="87" t="s">
        <v>226</v>
      </c>
      <c r="O715" s="51" t="str">
        <f t="shared" si="361"/>
        <v>3174-30_MSKP_DPS_SO-101_D1-4-07_201e_PUD 1NP_S5_OSV_00</v>
      </c>
      <c r="P715" s="153" t="str">
        <f t="shared" si="362"/>
        <v>SO-101</v>
      </c>
      <c r="Q715" s="153" t="str">
        <f t="shared" si="363"/>
        <v>D-1-4-07</v>
      </c>
      <c r="R715" s="153" t="str">
        <f t="shared" si="364"/>
        <v>3174-30_MSKP_DPS_SO-101_D-1-4-07_201e_PUD 1NP_S5_OSV_00</v>
      </c>
      <c r="S715" s="154" t="s">
        <v>1176</v>
      </c>
      <c r="T715" s="145" t="str">
        <f t="shared" si="365"/>
        <v>MSKP DPS SO.101 D.1.4.07 201e 00</v>
      </c>
      <c r="U715" s="145"/>
      <c r="V715" s="145"/>
    </row>
    <row r="716" spans="1:22" s="153" customFormat="1" ht="22.5" x14ac:dyDescent="0.25">
      <c r="A716" s="113" t="s">
        <v>732</v>
      </c>
      <c r="B716" s="62" t="s">
        <v>122</v>
      </c>
      <c r="C716" s="62" t="s">
        <v>232</v>
      </c>
      <c r="D716" s="87" t="s">
        <v>259</v>
      </c>
      <c r="E716" s="87" t="s">
        <v>384</v>
      </c>
      <c r="F716" s="87" t="s">
        <v>157</v>
      </c>
      <c r="G716" s="87" t="s">
        <v>383</v>
      </c>
      <c r="H716" s="87" t="s">
        <v>67</v>
      </c>
      <c r="I716" s="141" t="str">
        <f t="shared" si="359"/>
        <v>D.1.4.07</v>
      </c>
      <c r="J716" s="87" t="s">
        <v>456</v>
      </c>
      <c r="K716" s="87" t="s">
        <v>13</v>
      </c>
      <c r="L716" s="138" t="s">
        <v>1177</v>
      </c>
      <c r="M716" s="87" t="s">
        <v>471</v>
      </c>
      <c r="N716" s="87" t="s">
        <v>226</v>
      </c>
      <c r="O716" s="51" t="str">
        <f t="shared" si="361"/>
        <v>3174-30_MSKP_DPS_SO-101_D1-4-07_201f_PUD 1NP_S6_OSV_00</v>
      </c>
      <c r="P716" s="153" t="str">
        <f t="shared" si="362"/>
        <v>SO-101</v>
      </c>
      <c r="Q716" s="153" t="str">
        <f t="shared" si="363"/>
        <v>D-1-4-07</v>
      </c>
      <c r="R716" s="153" t="str">
        <f t="shared" si="364"/>
        <v>3174-30_MSKP_DPS_SO-101_D-1-4-07_201f_PUD 1NP_S6_OSV_00</v>
      </c>
      <c r="S716" s="154" t="s">
        <v>1178</v>
      </c>
      <c r="T716" s="145" t="str">
        <f t="shared" si="365"/>
        <v>MSKP DPS SO.101 D.1.4.07 201f 00</v>
      </c>
      <c r="U716" s="145"/>
      <c r="V716" s="145"/>
    </row>
    <row r="717" spans="1:22" s="153" customFormat="1" ht="22.5" x14ac:dyDescent="0.25">
      <c r="A717" s="113" t="s">
        <v>732</v>
      </c>
      <c r="B717" s="62" t="s">
        <v>122</v>
      </c>
      <c r="C717" s="62" t="s">
        <v>232</v>
      </c>
      <c r="D717" s="87" t="s">
        <v>259</v>
      </c>
      <c r="E717" s="87" t="s">
        <v>384</v>
      </c>
      <c r="F717" s="87" t="s">
        <v>157</v>
      </c>
      <c r="G717" s="87" t="s">
        <v>383</v>
      </c>
      <c r="H717" s="87" t="s">
        <v>67</v>
      </c>
      <c r="I717" s="141" t="str">
        <f t="shared" si="359"/>
        <v>D.1.4.07</v>
      </c>
      <c r="J717" s="87" t="s">
        <v>457</v>
      </c>
      <c r="K717" s="87" t="s">
        <v>13</v>
      </c>
      <c r="L717" s="138" t="s">
        <v>1179</v>
      </c>
      <c r="M717" s="87" t="s">
        <v>471</v>
      </c>
      <c r="N717" s="87" t="s">
        <v>226</v>
      </c>
      <c r="O717" s="51" t="str">
        <f t="shared" si="361"/>
        <v>3174-30_MSKP_DPS_SO-101_D1-4-07_201g_PUD 1NP_S7_OSV_00</v>
      </c>
      <c r="P717" s="153" t="str">
        <f t="shared" si="362"/>
        <v>SO-101</v>
      </c>
      <c r="Q717" s="153" t="str">
        <f t="shared" si="363"/>
        <v>D-1-4-07</v>
      </c>
      <c r="R717" s="153" t="str">
        <f t="shared" si="364"/>
        <v>3174-30_MSKP_DPS_SO-101_D-1-4-07_201g_PUD 1NP_S7_OSV_00</v>
      </c>
      <c r="S717" s="154" t="s">
        <v>1180</v>
      </c>
      <c r="T717" s="145" t="str">
        <f t="shared" si="365"/>
        <v>MSKP DPS SO.101 D.1.4.07 201g 00</v>
      </c>
      <c r="U717" s="145"/>
      <c r="V717" s="145"/>
    </row>
    <row r="718" spans="1:22" s="153" customFormat="1" ht="22.5" x14ac:dyDescent="0.25">
      <c r="A718" s="113" t="s">
        <v>732</v>
      </c>
      <c r="B718" s="62" t="s">
        <v>122</v>
      </c>
      <c r="C718" s="62" t="s">
        <v>232</v>
      </c>
      <c r="D718" s="87" t="s">
        <v>259</v>
      </c>
      <c r="E718" s="87" t="s">
        <v>384</v>
      </c>
      <c r="F718" s="87" t="s">
        <v>157</v>
      </c>
      <c r="G718" s="87" t="s">
        <v>383</v>
      </c>
      <c r="H718" s="87" t="s">
        <v>67</v>
      </c>
      <c r="I718" s="141" t="str">
        <f t="shared" si="359"/>
        <v>D.1.4.07</v>
      </c>
      <c r="J718" s="87" t="s">
        <v>458</v>
      </c>
      <c r="K718" s="87" t="s">
        <v>13</v>
      </c>
      <c r="L718" s="138" t="s">
        <v>1181</v>
      </c>
      <c r="M718" s="87" t="s">
        <v>471</v>
      </c>
      <c r="N718" s="87" t="s">
        <v>226</v>
      </c>
      <c r="O718" s="51" t="str">
        <f t="shared" si="361"/>
        <v>3174-30_MSKP_DPS_SO-101_D1-4-07_201h_PUD 1NP_S8_OSV_00</v>
      </c>
      <c r="P718" s="153" t="str">
        <f t="shared" si="362"/>
        <v>SO-101</v>
      </c>
      <c r="Q718" s="153" t="str">
        <f t="shared" si="363"/>
        <v>D-1-4-07</v>
      </c>
      <c r="R718" s="153" t="str">
        <f t="shared" si="364"/>
        <v>3174-30_MSKP_DPS_SO-101_D-1-4-07_201h_PUD 1NP_S8_OSV_00</v>
      </c>
      <c r="S718" s="154" t="s">
        <v>1182</v>
      </c>
      <c r="T718" s="145" t="str">
        <f t="shared" si="365"/>
        <v>MSKP DPS SO.101 D.1.4.07 201h 00</v>
      </c>
      <c r="U718" s="145"/>
      <c r="V718" s="145"/>
    </row>
    <row r="719" spans="1:22" s="153" customFormat="1" ht="22.5" x14ac:dyDescent="0.25">
      <c r="A719" s="113" t="s">
        <v>732</v>
      </c>
      <c r="B719" s="62" t="s">
        <v>122</v>
      </c>
      <c r="C719" s="62" t="s">
        <v>232</v>
      </c>
      <c r="D719" s="87" t="s">
        <v>259</v>
      </c>
      <c r="E719" s="87" t="s">
        <v>384</v>
      </c>
      <c r="F719" s="87" t="s">
        <v>157</v>
      </c>
      <c r="G719" s="87" t="s">
        <v>383</v>
      </c>
      <c r="H719" s="87" t="s">
        <v>67</v>
      </c>
      <c r="I719" s="141" t="str">
        <f t="shared" si="359"/>
        <v>D.1.4.07</v>
      </c>
      <c r="J719" s="87">
        <v>202</v>
      </c>
      <c r="K719" s="87" t="s">
        <v>13</v>
      </c>
      <c r="L719" s="138" t="s">
        <v>1183</v>
      </c>
      <c r="M719" s="87" t="s">
        <v>471</v>
      </c>
      <c r="N719" s="87" t="s">
        <v>110</v>
      </c>
      <c r="O719" s="51" t="str">
        <f t="shared" si="361"/>
        <v>3174-30_MSKP_DPS_SO-101_D1-4-07_202_PUD 2NP_OSV_00</v>
      </c>
      <c r="P719" s="153" t="str">
        <f t="shared" si="362"/>
        <v>SO-101</v>
      </c>
      <c r="Q719" s="153" t="str">
        <f t="shared" si="363"/>
        <v>D-1-4-07</v>
      </c>
      <c r="R719" s="153" t="str">
        <f t="shared" si="364"/>
        <v>3174-30_MSKP_DPS_SO-101_D-1-4-07_202_PUD 2NP_OSV_00</v>
      </c>
      <c r="S719" s="154" t="s">
        <v>1184</v>
      </c>
      <c r="T719" s="145" t="str">
        <f t="shared" si="365"/>
        <v>MSKP DPS SO.101 D.1.4.07 202 00</v>
      </c>
      <c r="U719" s="145"/>
      <c r="V719" s="145"/>
    </row>
    <row r="720" spans="1:22" s="153" customFormat="1" ht="22.5" x14ac:dyDescent="0.25">
      <c r="A720" s="113" t="s">
        <v>732</v>
      </c>
      <c r="B720" s="62" t="s">
        <v>122</v>
      </c>
      <c r="C720" s="62" t="s">
        <v>232</v>
      </c>
      <c r="D720" s="87" t="s">
        <v>259</v>
      </c>
      <c r="E720" s="87" t="s">
        <v>384</v>
      </c>
      <c r="F720" s="87" t="s">
        <v>157</v>
      </c>
      <c r="G720" s="87" t="s">
        <v>383</v>
      </c>
      <c r="H720" s="87" t="s">
        <v>67</v>
      </c>
      <c r="I720" s="141" t="str">
        <f t="shared" si="359"/>
        <v>D.1.4.07</v>
      </c>
      <c r="J720" s="87" t="s">
        <v>178</v>
      </c>
      <c r="K720" s="87" t="s">
        <v>13</v>
      </c>
      <c r="L720" s="138" t="s">
        <v>1185</v>
      </c>
      <c r="M720" s="87" t="s">
        <v>471</v>
      </c>
      <c r="N720" s="87" t="s">
        <v>226</v>
      </c>
      <c r="O720" s="51" t="str">
        <f t="shared" si="361"/>
        <v>3174-30_MSKP_DPS_SO-101_D1-4-07_202a_PUD 2NP_S1_OSV_00</v>
      </c>
      <c r="P720" s="153" t="str">
        <f t="shared" si="362"/>
        <v>SO-101</v>
      </c>
      <c r="Q720" s="153" t="str">
        <f t="shared" si="363"/>
        <v>D-1-4-07</v>
      </c>
      <c r="R720" s="153" t="str">
        <f t="shared" si="364"/>
        <v>3174-30_MSKP_DPS_SO-101_D-1-4-07_202a_PUD 2NP_S1_OSV_00</v>
      </c>
      <c r="S720" s="154" t="s">
        <v>1186</v>
      </c>
      <c r="T720" s="145" t="str">
        <f t="shared" si="365"/>
        <v>MSKP DPS SO.101 D.1.4.07 202a 00</v>
      </c>
      <c r="U720" s="145"/>
      <c r="V720" s="145"/>
    </row>
    <row r="721" spans="1:22" s="153" customFormat="1" ht="22.5" x14ac:dyDescent="0.25">
      <c r="A721" s="113" t="s">
        <v>732</v>
      </c>
      <c r="B721" s="62" t="s">
        <v>122</v>
      </c>
      <c r="C721" s="62" t="s">
        <v>232</v>
      </c>
      <c r="D721" s="87" t="s">
        <v>259</v>
      </c>
      <c r="E721" s="87" t="s">
        <v>384</v>
      </c>
      <c r="F721" s="87" t="s">
        <v>157</v>
      </c>
      <c r="G721" s="87" t="s">
        <v>383</v>
      </c>
      <c r="H721" s="87" t="s">
        <v>67</v>
      </c>
      <c r="I721" s="141" t="str">
        <f t="shared" si="359"/>
        <v>D.1.4.07</v>
      </c>
      <c r="J721" s="87" t="s">
        <v>179</v>
      </c>
      <c r="K721" s="87" t="s">
        <v>13</v>
      </c>
      <c r="L721" s="138" t="s">
        <v>1187</v>
      </c>
      <c r="M721" s="87" t="s">
        <v>471</v>
      </c>
      <c r="N721" s="87" t="s">
        <v>226</v>
      </c>
      <c r="O721" s="51" t="str">
        <f t="shared" si="361"/>
        <v>3174-30_MSKP_DPS_SO-101_D1-4-07_202b_PUD 2NP_S2_OSV_00</v>
      </c>
      <c r="P721" s="153" t="str">
        <f t="shared" si="362"/>
        <v>SO-101</v>
      </c>
      <c r="Q721" s="153" t="str">
        <f t="shared" si="363"/>
        <v>D-1-4-07</v>
      </c>
      <c r="R721" s="153" t="str">
        <f t="shared" si="364"/>
        <v>3174-30_MSKP_DPS_SO-101_D-1-4-07_202b_PUD 2NP_S2_OSV_00</v>
      </c>
      <c r="S721" s="154" t="s">
        <v>1188</v>
      </c>
      <c r="T721" s="145" t="str">
        <f t="shared" si="365"/>
        <v>MSKP DPS SO.101 D.1.4.07 202b 00</v>
      </c>
      <c r="U721" s="145"/>
      <c r="V721" s="145"/>
    </row>
    <row r="722" spans="1:22" s="153" customFormat="1" ht="22.5" x14ac:dyDescent="0.25">
      <c r="A722" s="113" t="s">
        <v>732</v>
      </c>
      <c r="B722" s="62" t="s">
        <v>122</v>
      </c>
      <c r="C722" s="62" t="s">
        <v>232</v>
      </c>
      <c r="D722" s="87" t="s">
        <v>259</v>
      </c>
      <c r="E722" s="87" t="s">
        <v>384</v>
      </c>
      <c r="F722" s="87" t="s">
        <v>157</v>
      </c>
      <c r="G722" s="87" t="s">
        <v>383</v>
      </c>
      <c r="H722" s="87" t="s">
        <v>67</v>
      </c>
      <c r="I722" s="141" t="str">
        <f t="shared" si="359"/>
        <v>D.1.4.07</v>
      </c>
      <c r="J722" s="87" t="s">
        <v>472</v>
      </c>
      <c r="K722" s="87" t="s">
        <v>13</v>
      </c>
      <c r="L722" s="138" t="s">
        <v>1189</v>
      </c>
      <c r="M722" s="87" t="s">
        <v>471</v>
      </c>
      <c r="N722" s="87" t="s">
        <v>226</v>
      </c>
      <c r="O722" s="51" t="str">
        <f t="shared" si="361"/>
        <v>3174-30_MSKP_DPS_SO-101_D1-4-07_202c_PUD 2NP_S3_OSV_00</v>
      </c>
      <c r="P722" s="153" t="str">
        <f t="shared" si="362"/>
        <v>SO-101</v>
      </c>
      <c r="Q722" s="153" t="str">
        <f t="shared" si="363"/>
        <v>D-1-4-07</v>
      </c>
      <c r="R722" s="153" t="str">
        <f t="shared" si="364"/>
        <v>3174-30_MSKP_DPS_SO-101_D-1-4-07_202c_PUD 2NP_S3_OSV_00</v>
      </c>
      <c r="S722" s="154" t="s">
        <v>1190</v>
      </c>
      <c r="T722" s="145" t="str">
        <f t="shared" si="365"/>
        <v>MSKP DPS SO.101 D.1.4.07 202c 00</v>
      </c>
      <c r="U722" s="145"/>
      <c r="V722" s="145"/>
    </row>
    <row r="723" spans="1:22" s="153" customFormat="1" ht="22.5" x14ac:dyDescent="0.25">
      <c r="A723" s="113" t="s">
        <v>732</v>
      </c>
      <c r="B723" s="62" t="s">
        <v>122</v>
      </c>
      <c r="C723" s="62" t="s">
        <v>232</v>
      </c>
      <c r="D723" s="87" t="s">
        <v>259</v>
      </c>
      <c r="E723" s="87" t="s">
        <v>384</v>
      </c>
      <c r="F723" s="87" t="s">
        <v>157</v>
      </c>
      <c r="G723" s="87" t="s">
        <v>383</v>
      </c>
      <c r="H723" s="87" t="s">
        <v>67</v>
      </c>
      <c r="I723" s="141" t="str">
        <f t="shared" si="359"/>
        <v>D.1.4.07</v>
      </c>
      <c r="J723" s="87" t="s">
        <v>473</v>
      </c>
      <c r="K723" s="87" t="s">
        <v>13</v>
      </c>
      <c r="L723" s="138" t="s">
        <v>1191</v>
      </c>
      <c r="M723" s="87" t="s">
        <v>471</v>
      </c>
      <c r="N723" s="87" t="s">
        <v>226</v>
      </c>
      <c r="O723" s="51" t="str">
        <f t="shared" si="361"/>
        <v>3174-30_MSKP_DPS_SO-101_D1-4-07_202d_PUD 2NP_S4_OSV_00</v>
      </c>
      <c r="P723" s="153" t="str">
        <f t="shared" si="362"/>
        <v>SO-101</v>
      </c>
      <c r="Q723" s="153" t="str">
        <f t="shared" si="363"/>
        <v>D-1-4-07</v>
      </c>
      <c r="R723" s="153" t="str">
        <f t="shared" si="364"/>
        <v>3174-30_MSKP_DPS_SO-101_D-1-4-07_202d_PUD 2NP_S4_OSV_00</v>
      </c>
      <c r="S723" s="154" t="s">
        <v>1192</v>
      </c>
      <c r="T723" s="145" t="str">
        <f t="shared" si="365"/>
        <v>MSKP DPS SO.101 D.1.4.07 202d 00</v>
      </c>
      <c r="U723" s="145"/>
      <c r="V723" s="145"/>
    </row>
    <row r="724" spans="1:22" s="153" customFormat="1" ht="22.5" x14ac:dyDescent="0.25">
      <c r="A724" s="113" t="s">
        <v>732</v>
      </c>
      <c r="B724" s="62" t="s">
        <v>122</v>
      </c>
      <c r="C724" s="62" t="s">
        <v>232</v>
      </c>
      <c r="D724" s="87" t="s">
        <v>259</v>
      </c>
      <c r="E724" s="87" t="s">
        <v>384</v>
      </c>
      <c r="F724" s="87" t="s">
        <v>157</v>
      </c>
      <c r="G724" s="87" t="s">
        <v>383</v>
      </c>
      <c r="H724" s="87" t="s">
        <v>67</v>
      </c>
      <c r="I724" s="141" t="str">
        <f t="shared" si="359"/>
        <v>D.1.4.07</v>
      </c>
      <c r="J724" s="87" t="s">
        <v>474</v>
      </c>
      <c r="K724" s="87" t="s">
        <v>13</v>
      </c>
      <c r="L724" s="138" t="s">
        <v>1193</v>
      </c>
      <c r="M724" s="87" t="s">
        <v>471</v>
      </c>
      <c r="N724" s="87" t="s">
        <v>226</v>
      </c>
      <c r="O724" s="51" t="str">
        <f t="shared" si="361"/>
        <v>3174-30_MSKP_DPS_SO-101_D1-4-07_202e_PUD 2NP_S5_OSV_00</v>
      </c>
      <c r="P724" s="153" t="str">
        <f t="shared" si="362"/>
        <v>SO-101</v>
      </c>
      <c r="Q724" s="153" t="str">
        <f t="shared" si="363"/>
        <v>D-1-4-07</v>
      </c>
      <c r="R724" s="153" t="str">
        <f t="shared" si="364"/>
        <v>3174-30_MSKP_DPS_SO-101_D-1-4-07_202e_PUD 2NP_S5_OSV_00</v>
      </c>
      <c r="S724" s="154" t="s">
        <v>1194</v>
      </c>
      <c r="T724" s="145" t="str">
        <f t="shared" si="365"/>
        <v>MSKP DPS SO.101 D.1.4.07 202e 00</v>
      </c>
      <c r="U724" s="145"/>
      <c r="V724" s="145"/>
    </row>
    <row r="725" spans="1:22" s="153" customFormat="1" ht="22.5" x14ac:dyDescent="0.25">
      <c r="A725" s="113" t="s">
        <v>732</v>
      </c>
      <c r="B725" s="62" t="s">
        <v>122</v>
      </c>
      <c r="C725" s="62" t="s">
        <v>232</v>
      </c>
      <c r="D725" s="87" t="s">
        <v>259</v>
      </c>
      <c r="E725" s="87" t="s">
        <v>384</v>
      </c>
      <c r="F725" s="87" t="s">
        <v>157</v>
      </c>
      <c r="G725" s="87" t="s">
        <v>383</v>
      </c>
      <c r="H725" s="87" t="s">
        <v>67</v>
      </c>
      <c r="I725" s="141" t="str">
        <f t="shared" si="359"/>
        <v>D.1.4.07</v>
      </c>
      <c r="J725" s="87" t="s">
        <v>475</v>
      </c>
      <c r="K725" s="87" t="s">
        <v>13</v>
      </c>
      <c r="L725" s="138" t="s">
        <v>1195</v>
      </c>
      <c r="M725" s="87" t="s">
        <v>471</v>
      </c>
      <c r="N725" s="87" t="s">
        <v>226</v>
      </c>
      <c r="O725" s="51" t="str">
        <f t="shared" si="361"/>
        <v>3174-30_MSKP_DPS_SO-101_D1-4-07_202f_PUD 2NP_S6_OSV_00</v>
      </c>
      <c r="P725" s="153" t="str">
        <f t="shared" si="362"/>
        <v>SO-101</v>
      </c>
      <c r="Q725" s="153" t="str">
        <f t="shared" si="363"/>
        <v>D-1-4-07</v>
      </c>
      <c r="R725" s="153" t="str">
        <f t="shared" si="364"/>
        <v>3174-30_MSKP_DPS_SO-101_D-1-4-07_202f_PUD 2NP_S6_OSV_00</v>
      </c>
      <c r="S725" s="154" t="s">
        <v>1196</v>
      </c>
      <c r="T725" s="145" t="str">
        <f t="shared" si="365"/>
        <v>MSKP DPS SO.101 D.1.4.07 202f 00</v>
      </c>
      <c r="U725" s="145"/>
      <c r="V725" s="145"/>
    </row>
    <row r="726" spans="1:22" s="153" customFormat="1" ht="22.5" x14ac:dyDescent="0.25">
      <c r="A726" s="113" t="s">
        <v>732</v>
      </c>
      <c r="B726" s="62" t="s">
        <v>122</v>
      </c>
      <c r="C726" s="62" t="s">
        <v>232</v>
      </c>
      <c r="D726" s="87" t="s">
        <v>259</v>
      </c>
      <c r="E726" s="87" t="s">
        <v>384</v>
      </c>
      <c r="F726" s="87" t="s">
        <v>157</v>
      </c>
      <c r="G726" s="87" t="s">
        <v>383</v>
      </c>
      <c r="H726" s="87" t="s">
        <v>67</v>
      </c>
      <c r="I726" s="141" t="str">
        <f t="shared" si="359"/>
        <v>D.1.4.07</v>
      </c>
      <c r="J726" s="87" t="s">
        <v>476</v>
      </c>
      <c r="K726" s="87" t="s">
        <v>13</v>
      </c>
      <c r="L726" s="138" t="s">
        <v>1197</v>
      </c>
      <c r="M726" s="87" t="s">
        <v>471</v>
      </c>
      <c r="N726" s="87" t="s">
        <v>226</v>
      </c>
      <c r="O726" s="51" t="str">
        <f t="shared" si="361"/>
        <v>3174-30_MSKP_DPS_SO-101_D1-4-07_202g_PUD 2NP_S7_OSV_00</v>
      </c>
      <c r="P726" s="153" t="str">
        <f t="shared" si="362"/>
        <v>SO-101</v>
      </c>
      <c r="Q726" s="153" t="str">
        <f t="shared" si="363"/>
        <v>D-1-4-07</v>
      </c>
      <c r="R726" s="153" t="str">
        <f t="shared" si="364"/>
        <v>3174-30_MSKP_DPS_SO-101_D-1-4-07_202g_PUD 2NP_S7_OSV_00</v>
      </c>
      <c r="S726" s="154" t="s">
        <v>1198</v>
      </c>
      <c r="T726" s="145" t="str">
        <f t="shared" si="365"/>
        <v>MSKP DPS SO.101 D.1.4.07 202g 00</v>
      </c>
      <c r="U726" s="145"/>
      <c r="V726" s="145"/>
    </row>
    <row r="727" spans="1:22" s="153" customFormat="1" ht="22.5" x14ac:dyDescent="0.25">
      <c r="A727" s="113" t="s">
        <v>732</v>
      </c>
      <c r="B727" s="62" t="s">
        <v>122</v>
      </c>
      <c r="C727" s="62" t="s">
        <v>232</v>
      </c>
      <c r="D727" s="87" t="s">
        <v>259</v>
      </c>
      <c r="E727" s="87" t="s">
        <v>384</v>
      </c>
      <c r="F727" s="87" t="s">
        <v>157</v>
      </c>
      <c r="G727" s="87" t="s">
        <v>383</v>
      </c>
      <c r="H727" s="87" t="s">
        <v>67</v>
      </c>
      <c r="I727" s="141" t="str">
        <f t="shared" si="359"/>
        <v>D.1.4.07</v>
      </c>
      <c r="J727" s="87" t="s">
        <v>477</v>
      </c>
      <c r="K727" s="87" t="s">
        <v>13</v>
      </c>
      <c r="L727" s="138" t="s">
        <v>1199</v>
      </c>
      <c r="M727" s="87" t="s">
        <v>471</v>
      </c>
      <c r="N727" s="87" t="s">
        <v>226</v>
      </c>
      <c r="O727" s="51" t="str">
        <f t="shared" si="361"/>
        <v>3174-30_MSKP_DPS_SO-101_D1-4-07_202h_PUD 2NP_S8_OSV_00</v>
      </c>
      <c r="P727" s="153" t="str">
        <f t="shared" si="362"/>
        <v>SO-101</v>
      </c>
      <c r="Q727" s="153" t="str">
        <f t="shared" si="363"/>
        <v>D-1-4-07</v>
      </c>
      <c r="R727" s="153" t="str">
        <f t="shared" si="364"/>
        <v>3174-30_MSKP_DPS_SO-101_D-1-4-07_202h_PUD 2NP_S8_OSV_00</v>
      </c>
      <c r="S727" s="154" t="s">
        <v>1200</v>
      </c>
      <c r="T727" s="145" t="str">
        <f t="shared" si="365"/>
        <v>MSKP DPS SO.101 D.1.4.07 202h 00</v>
      </c>
      <c r="U727" s="145"/>
      <c r="V727" s="145"/>
    </row>
    <row r="728" spans="1:22" s="153" customFormat="1" ht="22.5" x14ac:dyDescent="0.25">
      <c r="A728" s="113" t="s">
        <v>732</v>
      </c>
      <c r="B728" s="62" t="s">
        <v>122</v>
      </c>
      <c r="C728" s="62" t="s">
        <v>232</v>
      </c>
      <c r="D728" s="87" t="s">
        <v>259</v>
      </c>
      <c r="E728" s="87" t="s">
        <v>384</v>
      </c>
      <c r="F728" s="87" t="s">
        <v>157</v>
      </c>
      <c r="G728" s="87" t="s">
        <v>383</v>
      </c>
      <c r="H728" s="87" t="s">
        <v>67</v>
      </c>
      <c r="I728" s="141" t="str">
        <f t="shared" si="359"/>
        <v>D.1.4.07</v>
      </c>
      <c r="J728" s="87">
        <v>203</v>
      </c>
      <c r="K728" s="87" t="s">
        <v>13</v>
      </c>
      <c r="L728" s="138" t="s">
        <v>1201</v>
      </c>
      <c r="M728" s="87" t="s">
        <v>471</v>
      </c>
      <c r="N728" s="87" t="s">
        <v>110</v>
      </c>
      <c r="O728" s="51" t="str">
        <f t="shared" si="361"/>
        <v>3174-30_MSKP_DPS_SO-101_D1-4-07_203_PUD 3NP_OSV_00</v>
      </c>
      <c r="P728" s="153" t="str">
        <f t="shared" si="362"/>
        <v>SO-101</v>
      </c>
      <c r="Q728" s="153" t="str">
        <f t="shared" si="363"/>
        <v>D-1-4-07</v>
      </c>
      <c r="R728" s="153" t="str">
        <f t="shared" si="364"/>
        <v>3174-30_MSKP_DPS_SO-101_D-1-4-07_203_PUD 3NP_OSV_00</v>
      </c>
      <c r="S728" s="154" t="s">
        <v>1202</v>
      </c>
      <c r="T728" s="145" t="str">
        <f t="shared" si="365"/>
        <v>MSKP DPS SO.101 D.1.4.07 203 00</v>
      </c>
      <c r="U728" s="145"/>
      <c r="V728" s="145"/>
    </row>
    <row r="729" spans="1:22" s="153" customFormat="1" ht="22.5" x14ac:dyDescent="0.25">
      <c r="A729" s="113" t="s">
        <v>732</v>
      </c>
      <c r="B729" s="62" t="s">
        <v>122</v>
      </c>
      <c r="C729" s="62" t="s">
        <v>232</v>
      </c>
      <c r="D729" s="87" t="s">
        <v>259</v>
      </c>
      <c r="E729" s="87" t="s">
        <v>384</v>
      </c>
      <c r="F729" s="87" t="s">
        <v>157</v>
      </c>
      <c r="G729" s="87" t="s">
        <v>383</v>
      </c>
      <c r="H729" s="87" t="s">
        <v>67</v>
      </c>
      <c r="I729" s="141" t="str">
        <f t="shared" si="359"/>
        <v>D.1.4.07</v>
      </c>
      <c r="J729" s="87" t="s">
        <v>182</v>
      </c>
      <c r="K729" s="87" t="s">
        <v>13</v>
      </c>
      <c r="L729" s="138" t="s">
        <v>1203</v>
      </c>
      <c r="M729" s="87" t="s">
        <v>471</v>
      </c>
      <c r="N729" s="87" t="s">
        <v>226</v>
      </c>
      <c r="O729" s="51" t="str">
        <f t="shared" si="361"/>
        <v>3174-30_MSKP_DPS_SO-101_D1-4-07_203a_PUD 3NP_S1_OSV_00</v>
      </c>
      <c r="P729" s="153" t="str">
        <f t="shared" si="362"/>
        <v>SO-101</v>
      </c>
      <c r="Q729" s="153" t="str">
        <f t="shared" si="363"/>
        <v>D-1-4-07</v>
      </c>
      <c r="R729" s="153" t="str">
        <f t="shared" si="364"/>
        <v>3174-30_MSKP_DPS_SO-101_D-1-4-07_203a_PUD 3NP_S1_OSV_00</v>
      </c>
      <c r="S729" s="154" t="s">
        <v>1204</v>
      </c>
      <c r="T729" s="145" t="str">
        <f t="shared" si="365"/>
        <v>MSKP DPS SO.101 D.1.4.07 203a 00</v>
      </c>
      <c r="U729" s="145"/>
      <c r="V729" s="145"/>
    </row>
    <row r="730" spans="1:22" s="153" customFormat="1" ht="22.5" x14ac:dyDescent="0.25">
      <c r="A730" s="113" t="s">
        <v>732</v>
      </c>
      <c r="B730" s="62" t="s">
        <v>122</v>
      </c>
      <c r="C730" s="62" t="s">
        <v>232</v>
      </c>
      <c r="D730" s="87" t="s">
        <v>259</v>
      </c>
      <c r="E730" s="87" t="s">
        <v>384</v>
      </c>
      <c r="F730" s="87" t="s">
        <v>157</v>
      </c>
      <c r="G730" s="87" t="s">
        <v>383</v>
      </c>
      <c r="H730" s="87" t="s">
        <v>67</v>
      </c>
      <c r="I730" s="141" t="str">
        <f t="shared" si="359"/>
        <v>D.1.4.07</v>
      </c>
      <c r="J730" s="87" t="s">
        <v>183</v>
      </c>
      <c r="K730" s="87" t="s">
        <v>13</v>
      </c>
      <c r="L730" s="138" t="s">
        <v>1205</v>
      </c>
      <c r="M730" s="87" t="s">
        <v>471</v>
      </c>
      <c r="N730" s="87" t="s">
        <v>226</v>
      </c>
      <c r="O730" s="51" t="str">
        <f t="shared" si="361"/>
        <v>3174-30_MSKP_DPS_SO-101_D1-4-07_203b_PUD 3NP_S2_OSV_00</v>
      </c>
      <c r="P730" s="153" t="str">
        <f t="shared" si="362"/>
        <v>SO-101</v>
      </c>
      <c r="Q730" s="153" t="str">
        <f t="shared" si="363"/>
        <v>D-1-4-07</v>
      </c>
      <c r="R730" s="153" t="str">
        <f t="shared" si="364"/>
        <v>3174-30_MSKP_DPS_SO-101_D-1-4-07_203b_PUD 3NP_S2_OSV_00</v>
      </c>
      <c r="S730" s="154" t="s">
        <v>1206</v>
      </c>
      <c r="T730" s="145" t="str">
        <f t="shared" si="365"/>
        <v>MSKP DPS SO.101 D.1.4.07 203b 00</v>
      </c>
      <c r="U730" s="145"/>
      <c r="V730" s="145"/>
    </row>
    <row r="731" spans="1:22" s="153" customFormat="1" ht="22.5" x14ac:dyDescent="0.25">
      <c r="A731" s="113" t="s">
        <v>732</v>
      </c>
      <c r="B731" s="62" t="s">
        <v>122</v>
      </c>
      <c r="C731" s="62" t="s">
        <v>232</v>
      </c>
      <c r="D731" s="87" t="s">
        <v>259</v>
      </c>
      <c r="E731" s="87" t="s">
        <v>384</v>
      </c>
      <c r="F731" s="87" t="s">
        <v>157</v>
      </c>
      <c r="G731" s="87" t="s">
        <v>383</v>
      </c>
      <c r="H731" s="87" t="s">
        <v>67</v>
      </c>
      <c r="I731" s="141" t="str">
        <f t="shared" si="359"/>
        <v>D.1.4.07</v>
      </c>
      <c r="J731" s="87" t="s">
        <v>490</v>
      </c>
      <c r="K731" s="87" t="s">
        <v>13</v>
      </c>
      <c r="L731" s="138" t="s">
        <v>1207</v>
      </c>
      <c r="M731" s="87" t="s">
        <v>471</v>
      </c>
      <c r="N731" s="87" t="s">
        <v>226</v>
      </c>
      <c r="O731" s="51" t="str">
        <f t="shared" si="361"/>
        <v>3174-30_MSKP_DPS_SO-101_D1-4-07_203c_PUD 3NP_S3_OSV_00</v>
      </c>
      <c r="P731" s="153" t="str">
        <f t="shared" si="362"/>
        <v>SO-101</v>
      </c>
      <c r="Q731" s="153" t="str">
        <f t="shared" si="363"/>
        <v>D-1-4-07</v>
      </c>
      <c r="R731" s="153" t="str">
        <f t="shared" si="364"/>
        <v>3174-30_MSKP_DPS_SO-101_D-1-4-07_203c_PUD 3NP_S3_OSV_00</v>
      </c>
      <c r="S731" s="154" t="s">
        <v>1208</v>
      </c>
      <c r="T731" s="145" t="str">
        <f t="shared" si="365"/>
        <v>MSKP DPS SO.101 D.1.4.07 203c 00</v>
      </c>
      <c r="U731" s="145"/>
      <c r="V731" s="145"/>
    </row>
    <row r="732" spans="1:22" s="153" customFormat="1" ht="22.5" x14ac:dyDescent="0.25">
      <c r="A732" s="113" t="s">
        <v>732</v>
      </c>
      <c r="B732" s="62" t="s">
        <v>122</v>
      </c>
      <c r="C732" s="62" t="s">
        <v>232</v>
      </c>
      <c r="D732" s="87" t="s">
        <v>259</v>
      </c>
      <c r="E732" s="87" t="s">
        <v>384</v>
      </c>
      <c r="F732" s="87" t="s">
        <v>157</v>
      </c>
      <c r="G732" s="87" t="s">
        <v>383</v>
      </c>
      <c r="H732" s="87" t="s">
        <v>67</v>
      </c>
      <c r="I732" s="141" t="str">
        <f t="shared" si="359"/>
        <v>D.1.4.07</v>
      </c>
      <c r="J732" s="87" t="s">
        <v>491</v>
      </c>
      <c r="K732" s="87" t="s">
        <v>13</v>
      </c>
      <c r="L732" s="138" t="s">
        <v>1209</v>
      </c>
      <c r="M732" s="87" t="s">
        <v>471</v>
      </c>
      <c r="N732" s="87" t="s">
        <v>226</v>
      </c>
      <c r="O732" s="51" t="str">
        <f t="shared" si="361"/>
        <v>3174-30_MSKP_DPS_SO-101_D1-4-07_203d_PUD 3NP_S4_OSV_00</v>
      </c>
      <c r="P732" s="153" t="str">
        <f t="shared" si="362"/>
        <v>SO-101</v>
      </c>
      <c r="Q732" s="153" t="str">
        <f t="shared" si="363"/>
        <v>D-1-4-07</v>
      </c>
      <c r="R732" s="153" t="str">
        <f t="shared" si="364"/>
        <v>3174-30_MSKP_DPS_SO-101_D-1-4-07_203d_PUD 3NP_S4_OSV_00</v>
      </c>
      <c r="S732" s="154" t="s">
        <v>1210</v>
      </c>
      <c r="T732" s="145" t="str">
        <f t="shared" si="365"/>
        <v>MSKP DPS SO.101 D.1.4.07 203d 00</v>
      </c>
      <c r="U732" s="145"/>
      <c r="V732" s="145"/>
    </row>
    <row r="733" spans="1:22" s="153" customFormat="1" ht="22.5" x14ac:dyDescent="0.25">
      <c r="A733" s="113" t="s">
        <v>732</v>
      </c>
      <c r="B733" s="62" t="s">
        <v>122</v>
      </c>
      <c r="C733" s="62" t="s">
        <v>232</v>
      </c>
      <c r="D733" s="87" t="s">
        <v>259</v>
      </c>
      <c r="E733" s="87" t="s">
        <v>384</v>
      </c>
      <c r="F733" s="87" t="s">
        <v>157</v>
      </c>
      <c r="G733" s="87" t="s">
        <v>383</v>
      </c>
      <c r="H733" s="87" t="s">
        <v>67</v>
      </c>
      <c r="I733" s="141" t="str">
        <f t="shared" si="359"/>
        <v>D.1.4.07</v>
      </c>
      <c r="J733" s="87" t="s">
        <v>492</v>
      </c>
      <c r="K733" s="87" t="s">
        <v>13</v>
      </c>
      <c r="L733" s="138" t="s">
        <v>1211</v>
      </c>
      <c r="M733" s="87" t="s">
        <v>471</v>
      </c>
      <c r="N733" s="87" t="s">
        <v>226</v>
      </c>
      <c r="O733" s="51" t="str">
        <f t="shared" si="361"/>
        <v>3174-30_MSKP_DPS_SO-101_D1-4-07_203e_PUD 3NP_S5_OSV_00</v>
      </c>
      <c r="P733" s="153" t="str">
        <f t="shared" si="362"/>
        <v>SO-101</v>
      </c>
      <c r="Q733" s="153" t="str">
        <f t="shared" si="363"/>
        <v>D-1-4-07</v>
      </c>
      <c r="R733" s="153" t="str">
        <f t="shared" si="364"/>
        <v>3174-30_MSKP_DPS_SO-101_D-1-4-07_203e_PUD 3NP_S5_OSV_00</v>
      </c>
      <c r="S733" s="154" t="s">
        <v>1212</v>
      </c>
      <c r="T733" s="145" t="str">
        <f t="shared" si="365"/>
        <v>MSKP DPS SO.101 D.1.4.07 203e 00</v>
      </c>
      <c r="U733" s="145"/>
      <c r="V733" s="145"/>
    </row>
    <row r="734" spans="1:22" s="153" customFormat="1" ht="22.5" x14ac:dyDescent="0.25">
      <c r="A734" s="113" t="s">
        <v>732</v>
      </c>
      <c r="B734" s="62" t="s">
        <v>122</v>
      </c>
      <c r="C734" s="62" t="s">
        <v>232</v>
      </c>
      <c r="D734" s="87" t="s">
        <v>259</v>
      </c>
      <c r="E734" s="87" t="s">
        <v>384</v>
      </c>
      <c r="F734" s="87" t="s">
        <v>157</v>
      </c>
      <c r="G734" s="87" t="s">
        <v>383</v>
      </c>
      <c r="H734" s="87" t="s">
        <v>67</v>
      </c>
      <c r="I734" s="141" t="str">
        <f t="shared" si="359"/>
        <v>D.1.4.07</v>
      </c>
      <c r="J734" s="87" t="s">
        <v>493</v>
      </c>
      <c r="K734" s="87" t="s">
        <v>13</v>
      </c>
      <c r="L734" s="138" t="s">
        <v>1213</v>
      </c>
      <c r="M734" s="87" t="s">
        <v>471</v>
      </c>
      <c r="N734" s="87" t="s">
        <v>226</v>
      </c>
      <c r="O734" s="51" t="str">
        <f t="shared" si="361"/>
        <v>3174-30_MSKP_DPS_SO-101_D1-4-07_203f_PUD 3NP_S6_OSV_00</v>
      </c>
      <c r="P734" s="153" t="str">
        <f t="shared" si="362"/>
        <v>SO-101</v>
      </c>
      <c r="Q734" s="153" t="str">
        <f t="shared" si="363"/>
        <v>D-1-4-07</v>
      </c>
      <c r="R734" s="153" t="str">
        <f t="shared" si="364"/>
        <v>3174-30_MSKP_DPS_SO-101_D-1-4-07_203f_PUD 3NP_S6_OSV_00</v>
      </c>
      <c r="S734" s="154" t="s">
        <v>1214</v>
      </c>
      <c r="T734" s="145" t="str">
        <f t="shared" si="365"/>
        <v>MSKP DPS SO.101 D.1.4.07 203f 00</v>
      </c>
      <c r="U734" s="145"/>
      <c r="V734" s="145"/>
    </row>
    <row r="735" spans="1:22" s="153" customFormat="1" ht="22.5" x14ac:dyDescent="0.25">
      <c r="A735" s="113" t="s">
        <v>732</v>
      </c>
      <c r="B735" s="62" t="s">
        <v>122</v>
      </c>
      <c r="C735" s="62" t="s">
        <v>232</v>
      </c>
      <c r="D735" s="87" t="s">
        <v>259</v>
      </c>
      <c r="E735" s="87" t="s">
        <v>384</v>
      </c>
      <c r="F735" s="87" t="s">
        <v>157</v>
      </c>
      <c r="G735" s="87" t="s">
        <v>383</v>
      </c>
      <c r="H735" s="87" t="s">
        <v>67</v>
      </c>
      <c r="I735" s="141" t="str">
        <f t="shared" si="359"/>
        <v>D.1.4.07</v>
      </c>
      <c r="J735" s="87" t="s">
        <v>494</v>
      </c>
      <c r="K735" s="87" t="s">
        <v>13</v>
      </c>
      <c r="L735" s="138" t="s">
        <v>1215</v>
      </c>
      <c r="M735" s="87" t="s">
        <v>471</v>
      </c>
      <c r="N735" s="87" t="s">
        <v>226</v>
      </c>
      <c r="O735" s="51" t="str">
        <f t="shared" si="361"/>
        <v>3174-30_MSKP_DPS_SO-101_D1-4-07_203g_PUD 3NP_S7_OSV_00</v>
      </c>
      <c r="P735" s="153" t="str">
        <f t="shared" si="362"/>
        <v>SO-101</v>
      </c>
      <c r="Q735" s="153" t="str">
        <f t="shared" si="363"/>
        <v>D-1-4-07</v>
      </c>
      <c r="R735" s="153" t="str">
        <f t="shared" si="364"/>
        <v>3174-30_MSKP_DPS_SO-101_D-1-4-07_203g_PUD 3NP_S7_OSV_00</v>
      </c>
      <c r="S735" s="154" t="s">
        <v>1216</v>
      </c>
      <c r="T735" s="145" t="str">
        <f t="shared" si="365"/>
        <v>MSKP DPS SO.101 D.1.4.07 203g 00</v>
      </c>
      <c r="U735" s="145"/>
      <c r="V735" s="145"/>
    </row>
    <row r="736" spans="1:22" s="153" customFormat="1" ht="22.5" x14ac:dyDescent="0.25">
      <c r="A736" s="113" t="s">
        <v>732</v>
      </c>
      <c r="B736" s="62" t="s">
        <v>122</v>
      </c>
      <c r="C736" s="62" t="s">
        <v>232</v>
      </c>
      <c r="D736" s="87" t="s">
        <v>259</v>
      </c>
      <c r="E736" s="87" t="s">
        <v>384</v>
      </c>
      <c r="F736" s="87" t="s">
        <v>157</v>
      </c>
      <c r="G736" s="87" t="s">
        <v>383</v>
      </c>
      <c r="H736" s="87" t="s">
        <v>67</v>
      </c>
      <c r="I736" s="141" t="str">
        <f t="shared" si="359"/>
        <v>D.1.4.07</v>
      </c>
      <c r="J736" s="87" t="s">
        <v>495</v>
      </c>
      <c r="K736" s="87" t="s">
        <v>13</v>
      </c>
      <c r="L736" s="138" t="s">
        <v>1217</v>
      </c>
      <c r="M736" s="87" t="s">
        <v>471</v>
      </c>
      <c r="N736" s="87" t="s">
        <v>226</v>
      </c>
      <c r="O736" s="51" t="str">
        <f t="shared" si="361"/>
        <v>3174-30_MSKP_DPS_SO-101_D1-4-07_203h_PUD 3NP_S8_OSV_00</v>
      </c>
      <c r="P736" s="153" t="str">
        <f t="shared" si="362"/>
        <v>SO-101</v>
      </c>
      <c r="Q736" s="153" t="str">
        <f t="shared" si="363"/>
        <v>D-1-4-07</v>
      </c>
      <c r="R736" s="153" t="str">
        <f t="shared" si="364"/>
        <v>3174-30_MSKP_DPS_SO-101_D-1-4-07_203h_PUD 3NP_S8_OSV_00</v>
      </c>
      <c r="S736" s="154" t="s">
        <v>1218</v>
      </c>
      <c r="T736" s="145" t="str">
        <f t="shared" si="365"/>
        <v>MSKP DPS SO.101 D.1.4.07 203h 00</v>
      </c>
      <c r="U736" s="145"/>
      <c r="V736" s="145"/>
    </row>
    <row r="737" spans="1:22" s="153" customFormat="1" ht="22.5" x14ac:dyDescent="0.25">
      <c r="A737" s="113" t="s">
        <v>732</v>
      </c>
      <c r="B737" s="62" t="s">
        <v>122</v>
      </c>
      <c r="C737" s="62" t="s">
        <v>232</v>
      </c>
      <c r="D737" s="87" t="s">
        <v>259</v>
      </c>
      <c r="E737" s="87" t="s">
        <v>384</v>
      </c>
      <c r="F737" s="87" t="s">
        <v>157</v>
      </c>
      <c r="G737" s="87" t="s">
        <v>383</v>
      </c>
      <c r="H737" s="87" t="s">
        <v>67</v>
      </c>
      <c r="I737" s="141" t="str">
        <f t="shared" si="359"/>
        <v>D.1.4.07</v>
      </c>
      <c r="J737" s="87">
        <v>204</v>
      </c>
      <c r="K737" s="87" t="s">
        <v>13</v>
      </c>
      <c r="L737" s="138" t="s">
        <v>1219</v>
      </c>
      <c r="M737" s="87" t="s">
        <v>471</v>
      </c>
      <c r="N737" s="87" t="s">
        <v>110</v>
      </c>
      <c r="O737" s="51" t="str">
        <f t="shared" si="361"/>
        <v>3174-30_MSKP_DPS_SO-101_D1-4-07_204_PUD 4NP_OSV_00</v>
      </c>
      <c r="P737" s="153" t="str">
        <f t="shared" si="362"/>
        <v>SO-101</v>
      </c>
      <c r="Q737" s="153" t="str">
        <f t="shared" si="363"/>
        <v>D-1-4-07</v>
      </c>
      <c r="R737" s="153" t="str">
        <f t="shared" si="364"/>
        <v>3174-30_MSKP_DPS_SO-101_D-1-4-07_204_PUD 4NP_OSV_00</v>
      </c>
      <c r="S737" s="154" t="s">
        <v>1220</v>
      </c>
      <c r="T737" s="145" t="str">
        <f t="shared" si="365"/>
        <v>MSKP DPS SO.101 D.1.4.07 204 00</v>
      </c>
      <c r="U737" s="145"/>
      <c r="V737" s="145"/>
    </row>
    <row r="738" spans="1:22" s="153" customFormat="1" ht="22.5" x14ac:dyDescent="0.25">
      <c r="A738" s="113" t="s">
        <v>732</v>
      </c>
      <c r="B738" s="62" t="s">
        <v>122</v>
      </c>
      <c r="C738" s="62" t="s">
        <v>232</v>
      </c>
      <c r="D738" s="87" t="s">
        <v>259</v>
      </c>
      <c r="E738" s="87" t="s">
        <v>384</v>
      </c>
      <c r="F738" s="87" t="s">
        <v>157</v>
      </c>
      <c r="G738" s="87" t="s">
        <v>383</v>
      </c>
      <c r="H738" s="87" t="s">
        <v>67</v>
      </c>
      <c r="I738" s="141" t="str">
        <f t="shared" si="359"/>
        <v>D.1.4.07</v>
      </c>
      <c r="J738" s="87" t="s">
        <v>196</v>
      </c>
      <c r="K738" s="87" t="s">
        <v>13</v>
      </c>
      <c r="L738" s="138" t="s">
        <v>1221</v>
      </c>
      <c r="M738" s="87" t="s">
        <v>471</v>
      </c>
      <c r="N738" s="87" t="s">
        <v>226</v>
      </c>
      <c r="O738" s="51" t="str">
        <f t="shared" si="361"/>
        <v>3174-30_MSKP_DPS_SO-101_D1-4-07_204a_PUD 4NP_S1_OSV_00</v>
      </c>
      <c r="P738" s="153" t="str">
        <f t="shared" si="362"/>
        <v>SO-101</v>
      </c>
      <c r="Q738" s="153" t="str">
        <f t="shared" si="363"/>
        <v>D-1-4-07</v>
      </c>
      <c r="R738" s="153" t="str">
        <f t="shared" si="364"/>
        <v>3174-30_MSKP_DPS_SO-101_D-1-4-07_204a_PUD 4NP_S1_OSV_00</v>
      </c>
      <c r="S738" s="154" t="s">
        <v>1222</v>
      </c>
      <c r="T738" s="145" t="str">
        <f t="shared" si="365"/>
        <v>MSKP DPS SO.101 D.1.4.07 204a 00</v>
      </c>
      <c r="U738" s="145"/>
      <c r="V738" s="145"/>
    </row>
    <row r="739" spans="1:22" s="153" customFormat="1" ht="22.5" x14ac:dyDescent="0.25">
      <c r="A739" s="113" t="s">
        <v>732</v>
      </c>
      <c r="B739" s="62" t="s">
        <v>122</v>
      </c>
      <c r="C739" s="62" t="s">
        <v>232</v>
      </c>
      <c r="D739" s="87" t="s">
        <v>259</v>
      </c>
      <c r="E739" s="87" t="s">
        <v>384</v>
      </c>
      <c r="F739" s="87" t="s">
        <v>157</v>
      </c>
      <c r="G739" s="87" t="s">
        <v>383</v>
      </c>
      <c r="H739" s="87" t="s">
        <v>67</v>
      </c>
      <c r="I739" s="141" t="str">
        <f t="shared" si="359"/>
        <v>D.1.4.07</v>
      </c>
      <c r="J739" s="87" t="s">
        <v>197</v>
      </c>
      <c r="K739" s="87" t="s">
        <v>13</v>
      </c>
      <c r="L739" s="138" t="s">
        <v>1223</v>
      </c>
      <c r="M739" s="87" t="s">
        <v>471</v>
      </c>
      <c r="N739" s="87" t="s">
        <v>226</v>
      </c>
      <c r="O739" s="51" t="str">
        <f t="shared" si="361"/>
        <v>3174-30_MSKP_DPS_SO-101_D1-4-07_204b_PUD 4NP_S2_OSV_00</v>
      </c>
      <c r="P739" s="153" t="str">
        <f t="shared" si="362"/>
        <v>SO-101</v>
      </c>
      <c r="Q739" s="153" t="str">
        <f t="shared" si="363"/>
        <v>D-1-4-07</v>
      </c>
      <c r="R739" s="153" t="str">
        <f t="shared" si="364"/>
        <v>3174-30_MSKP_DPS_SO-101_D-1-4-07_204b_PUD 4NP_S2_OSV_00</v>
      </c>
      <c r="S739" s="154" t="s">
        <v>1224</v>
      </c>
      <c r="T739" s="145" t="str">
        <f t="shared" si="365"/>
        <v>MSKP DPS SO.101 D.1.4.07 204b 00</v>
      </c>
      <c r="U739" s="145"/>
      <c r="V739" s="145"/>
    </row>
    <row r="740" spans="1:22" s="153" customFormat="1" ht="22.5" x14ac:dyDescent="0.25">
      <c r="A740" s="113" t="s">
        <v>732</v>
      </c>
      <c r="B740" s="62" t="s">
        <v>122</v>
      </c>
      <c r="C740" s="62" t="s">
        <v>232</v>
      </c>
      <c r="D740" s="87" t="s">
        <v>259</v>
      </c>
      <c r="E740" s="87" t="s">
        <v>384</v>
      </c>
      <c r="F740" s="87" t="s">
        <v>157</v>
      </c>
      <c r="G740" s="87" t="s">
        <v>383</v>
      </c>
      <c r="H740" s="87" t="s">
        <v>67</v>
      </c>
      <c r="I740" s="141" t="str">
        <f t="shared" si="359"/>
        <v>D.1.4.07</v>
      </c>
      <c r="J740" s="87" t="s">
        <v>508</v>
      </c>
      <c r="K740" s="87" t="s">
        <v>13</v>
      </c>
      <c r="L740" s="138" t="s">
        <v>1225</v>
      </c>
      <c r="M740" s="87" t="s">
        <v>471</v>
      </c>
      <c r="N740" s="87" t="s">
        <v>226</v>
      </c>
      <c r="O740" s="51" t="str">
        <f t="shared" si="361"/>
        <v>3174-30_MSKP_DPS_SO-101_D1-4-07_204c_PUD 4NP_S3_OSV_00</v>
      </c>
      <c r="P740" s="153" t="str">
        <f t="shared" si="362"/>
        <v>SO-101</v>
      </c>
      <c r="Q740" s="153" t="str">
        <f t="shared" si="363"/>
        <v>D-1-4-07</v>
      </c>
      <c r="R740" s="153" t="str">
        <f t="shared" si="364"/>
        <v>3174-30_MSKP_DPS_SO-101_D-1-4-07_204c_PUD 4NP_S3_OSV_00</v>
      </c>
      <c r="S740" s="154" t="s">
        <v>1226</v>
      </c>
      <c r="T740" s="145" t="str">
        <f t="shared" si="365"/>
        <v>MSKP DPS SO.101 D.1.4.07 204c 00</v>
      </c>
      <c r="U740" s="145"/>
      <c r="V740" s="145"/>
    </row>
    <row r="741" spans="1:22" s="153" customFormat="1" ht="22.5" x14ac:dyDescent="0.25">
      <c r="A741" s="113" t="s">
        <v>732</v>
      </c>
      <c r="B741" s="62" t="s">
        <v>122</v>
      </c>
      <c r="C741" s="62" t="s">
        <v>232</v>
      </c>
      <c r="D741" s="87" t="s">
        <v>259</v>
      </c>
      <c r="E741" s="87" t="s">
        <v>384</v>
      </c>
      <c r="F741" s="87" t="s">
        <v>157</v>
      </c>
      <c r="G741" s="87" t="s">
        <v>383</v>
      </c>
      <c r="H741" s="87" t="s">
        <v>67</v>
      </c>
      <c r="I741" s="141" t="str">
        <f t="shared" si="359"/>
        <v>D.1.4.07</v>
      </c>
      <c r="J741" s="87" t="s">
        <v>509</v>
      </c>
      <c r="K741" s="87" t="s">
        <v>13</v>
      </c>
      <c r="L741" s="138" t="s">
        <v>1227</v>
      </c>
      <c r="M741" s="87" t="s">
        <v>471</v>
      </c>
      <c r="N741" s="87" t="s">
        <v>226</v>
      </c>
      <c r="O741" s="51" t="str">
        <f t="shared" si="361"/>
        <v>3174-30_MSKP_DPS_SO-101_D1-4-07_204d_PUD 4NP_S4_OSV_00</v>
      </c>
      <c r="P741" s="153" t="str">
        <f t="shared" si="362"/>
        <v>SO-101</v>
      </c>
      <c r="Q741" s="153" t="str">
        <f t="shared" si="363"/>
        <v>D-1-4-07</v>
      </c>
      <c r="R741" s="153" t="str">
        <f t="shared" si="364"/>
        <v>3174-30_MSKP_DPS_SO-101_D-1-4-07_204d_PUD 4NP_S4_OSV_00</v>
      </c>
      <c r="S741" s="154" t="s">
        <v>1228</v>
      </c>
      <c r="T741" s="145" t="str">
        <f t="shared" si="365"/>
        <v>MSKP DPS SO.101 D.1.4.07 204d 00</v>
      </c>
      <c r="U741" s="145"/>
      <c r="V741" s="145"/>
    </row>
    <row r="742" spans="1:22" s="153" customFormat="1" ht="22.5" x14ac:dyDescent="0.25">
      <c r="A742" s="113" t="s">
        <v>732</v>
      </c>
      <c r="B742" s="62" t="s">
        <v>122</v>
      </c>
      <c r="C742" s="62" t="s">
        <v>232</v>
      </c>
      <c r="D742" s="87" t="s">
        <v>259</v>
      </c>
      <c r="E742" s="87" t="s">
        <v>384</v>
      </c>
      <c r="F742" s="87" t="s">
        <v>157</v>
      </c>
      <c r="G742" s="87" t="s">
        <v>383</v>
      </c>
      <c r="H742" s="87" t="s">
        <v>67</v>
      </c>
      <c r="I742" s="141" t="str">
        <f t="shared" si="359"/>
        <v>D.1.4.07</v>
      </c>
      <c r="J742" s="87" t="s">
        <v>510</v>
      </c>
      <c r="K742" s="87" t="s">
        <v>13</v>
      </c>
      <c r="L742" s="138" t="s">
        <v>1229</v>
      </c>
      <c r="M742" s="87" t="s">
        <v>471</v>
      </c>
      <c r="N742" s="87" t="s">
        <v>226</v>
      </c>
      <c r="O742" s="51" t="str">
        <f t="shared" si="361"/>
        <v>3174-30_MSKP_DPS_SO-101_D1-4-07_204e_PUD 4NP_S5_OSV_00</v>
      </c>
      <c r="P742" s="153" t="str">
        <f t="shared" si="362"/>
        <v>SO-101</v>
      </c>
      <c r="Q742" s="153" t="str">
        <f t="shared" si="363"/>
        <v>D-1-4-07</v>
      </c>
      <c r="R742" s="153" t="str">
        <f t="shared" si="364"/>
        <v>3174-30_MSKP_DPS_SO-101_D-1-4-07_204e_PUD 4NP_S5_OSV_00</v>
      </c>
      <c r="S742" s="154" t="s">
        <v>1230</v>
      </c>
      <c r="T742" s="145" t="str">
        <f t="shared" si="365"/>
        <v>MSKP DPS SO.101 D.1.4.07 204e 00</v>
      </c>
      <c r="U742" s="145"/>
      <c r="V742" s="145"/>
    </row>
    <row r="743" spans="1:22" s="153" customFormat="1" ht="22.5" x14ac:dyDescent="0.25">
      <c r="A743" s="113" t="s">
        <v>732</v>
      </c>
      <c r="B743" s="62" t="s">
        <v>122</v>
      </c>
      <c r="C743" s="62" t="s">
        <v>232</v>
      </c>
      <c r="D743" s="87" t="s">
        <v>259</v>
      </c>
      <c r="E743" s="87" t="s">
        <v>384</v>
      </c>
      <c r="F743" s="87" t="s">
        <v>157</v>
      </c>
      <c r="G743" s="87" t="s">
        <v>383</v>
      </c>
      <c r="H743" s="87" t="s">
        <v>67</v>
      </c>
      <c r="I743" s="141" t="str">
        <f t="shared" si="359"/>
        <v>D.1.4.07</v>
      </c>
      <c r="J743" s="87" t="s">
        <v>511</v>
      </c>
      <c r="K743" s="87" t="s">
        <v>13</v>
      </c>
      <c r="L743" s="138" t="s">
        <v>1231</v>
      </c>
      <c r="M743" s="87" t="s">
        <v>471</v>
      </c>
      <c r="N743" s="87" t="s">
        <v>226</v>
      </c>
      <c r="O743" s="51" t="str">
        <f t="shared" si="361"/>
        <v>3174-30_MSKP_DPS_SO-101_D1-4-07_204f_PUD 4NP_S6_OSV_00</v>
      </c>
      <c r="P743" s="153" t="str">
        <f t="shared" si="362"/>
        <v>SO-101</v>
      </c>
      <c r="Q743" s="153" t="str">
        <f t="shared" si="363"/>
        <v>D-1-4-07</v>
      </c>
      <c r="R743" s="153" t="str">
        <f t="shared" si="364"/>
        <v>3174-30_MSKP_DPS_SO-101_D-1-4-07_204f_PUD 4NP_S6_OSV_00</v>
      </c>
      <c r="S743" s="154" t="s">
        <v>1232</v>
      </c>
      <c r="T743" s="145" t="str">
        <f t="shared" si="365"/>
        <v>MSKP DPS SO.101 D.1.4.07 204f 00</v>
      </c>
      <c r="U743" s="145"/>
      <c r="V743" s="145"/>
    </row>
    <row r="744" spans="1:22" s="153" customFormat="1" ht="22.5" x14ac:dyDescent="0.25">
      <c r="A744" s="113" t="s">
        <v>732</v>
      </c>
      <c r="B744" s="62" t="s">
        <v>122</v>
      </c>
      <c r="C744" s="62" t="s">
        <v>232</v>
      </c>
      <c r="D744" s="87" t="s">
        <v>259</v>
      </c>
      <c r="E744" s="87" t="s">
        <v>384</v>
      </c>
      <c r="F744" s="87" t="s">
        <v>157</v>
      </c>
      <c r="G744" s="87" t="s">
        <v>383</v>
      </c>
      <c r="H744" s="87" t="s">
        <v>67</v>
      </c>
      <c r="I744" s="141" t="str">
        <f t="shared" si="359"/>
        <v>D.1.4.07</v>
      </c>
      <c r="J744" s="87" t="s">
        <v>512</v>
      </c>
      <c r="K744" s="87" t="s">
        <v>13</v>
      </c>
      <c r="L744" s="138" t="s">
        <v>1233</v>
      </c>
      <c r="M744" s="87" t="s">
        <v>471</v>
      </c>
      <c r="N744" s="87" t="s">
        <v>226</v>
      </c>
      <c r="O744" s="51" t="str">
        <f t="shared" si="361"/>
        <v>3174-30_MSKP_DPS_SO-101_D1-4-07_204g_PUD 4NP_S7_OSV_00</v>
      </c>
      <c r="P744" s="153" t="str">
        <f t="shared" si="362"/>
        <v>SO-101</v>
      </c>
      <c r="Q744" s="153" t="str">
        <f t="shared" si="363"/>
        <v>D-1-4-07</v>
      </c>
      <c r="R744" s="153" t="str">
        <f t="shared" si="364"/>
        <v>3174-30_MSKP_DPS_SO-101_D-1-4-07_204g_PUD 4NP_S7_OSV_00</v>
      </c>
      <c r="S744" s="154" t="s">
        <v>1234</v>
      </c>
      <c r="T744" s="145" t="str">
        <f t="shared" si="365"/>
        <v>MSKP DPS SO.101 D.1.4.07 204g 00</v>
      </c>
      <c r="U744" s="145"/>
      <c r="V744" s="145"/>
    </row>
    <row r="745" spans="1:22" s="153" customFormat="1" ht="22.5" x14ac:dyDescent="0.25">
      <c r="A745" s="113" t="s">
        <v>732</v>
      </c>
      <c r="B745" s="62" t="s">
        <v>122</v>
      </c>
      <c r="C745" s="62" t="s">
        <v>232</v>
      </c>
      <c r="D745" s="87" t="s">
        <v>259</v>
      </c>
      <c r="E745" s="87" t="s">
        <v>384</v>
      </c>
      <c r="F745" s="87" t="s">
        <v>157</v>
      </c>
      <c r="G745" s="87" t="s">
        <v>383</v>
      </c>
      <c r="H745" s="87" t="s">
        <v>67</v>
      </c>
      <c r="I745" s="141" t="str">
        <f t="shared" si="359"/>
        <v>D.1.4.07</v>
      </c>
      <c r="J745" s="87" t="s">
        <v>513</v>
      </c>
      <c r="K745" s="87" t="s">
        <v>13</v>
      </c>
      <c r="L745" s="138" t="s">
        <v>1235</v>
      </c>
      <c r="M745" s="87" t="s">
        <v>471</v>
      </c>
      <c r="N745" s="87" t="s">
        <v>226</v>
      </c>
      <c r="O745" s="51" t="str">
        <f t="shared" si="361"/>
        <v>3174-30_MSKP_DPS_SO-101_D1-4-07_204h_PUD 4NP_S8_OSV_00</v>
      </c>
      <c r="P745" s="153" t="str">
        <f t="shared" ref="P745:P776" si="366">SUBSTITUTE(H745,".","-")</f>
        <v>SO-101</v>
      </c>
      <c r="Q745" s="153" t="str">
        <f t="shared" ref="Q745:Q776" si="367">SUBSTITUTE(I745,".","-")</f>
        <v>D-1-4-07</v>
      </c>
      <c r="R745" s="153" t="str">
        <f t="shared" ref="R745:R776" si="368">CONCATENATE(E745,"_",F745,"_",G745,"_",P745,"_",Q745,"_",J745,"_",S745,"_",K745)</f>
        <v>3174-30_MSKP_DPS_SO-101_D-1-4-07_204h_PUD 4NP_S8_OSV_00</v>
      </c>
      <c r="S745" s="154" t="s">
        <v>1236</v>
      </c>
      <c r="T745" s="145" t="str">
        <f t="shared" ref="T745:T776" si="369">CONCATENATE(F745," ",G745," ",H745," ",I745," ",J745," ",K745)</f>
        <v>MSKP DPS SO.101 D.1.4.07 204h 00</v>
      </c>
      <c r="U745" s="145"/>
      <c r="V745" s="145"/>
    </row>
    <row r="746" spans="1:22" s="153" customFormat="1" ht="22.5" x14ac:dyDescent="0.25">
      <c r="A746" s="113" t="s">
        <v>732</v>
      </c>
      <c r="B746" s="62" t="s">
        <v>122</v>
      </c>
      <c r="C746" s="62" t="s">
        <v>232</v>
      </c>
      <c r="D746" s="87" t="s">
        <v>259</v>
      </c>
      <c r="E746" s="87" t="s">
        <v>384</v>
      </c>
      <c r="F746" s="87" t="s">
        <v>157</v>
      </c>
      <c r="G746" s="87" t="s">
        <v>383</v>
      </c>
      <c r="H746" s="87" t="s">
        <v>67</v>
      </c>
      <c r="I746" s="141" t="str">
        <f t="shared" ref="I746:I809" si="370">$I$680</f>
        <v>D.1.4.07</v>
      </c>
      <c r="J746" s="87">
        <v>205</v>
      </c>
      <c r="K746" s="87" t="s">
        <v>13</v>
      </c>
      <c r="L746" s="138" t="s">
        <v>1237</v>
      </c>
      <c r="M746" s="87" t="s">
        <v>471</v>
      </c>
      <c r="N746" s="87" t="s">
        <v>110</v>
      </c>
      <c r="O746" s="51" t="str">
        <f t="shared" si="361"/>
        <v>3174-30_MSKP_DPS_SO-101_D1-4-07_205_PUD 5NP_OSV_00</v>
      </c>
      <c r="P746" s="153" t="str">
        <f t="shared" si="366"/>
        <v>SO-101</v>
      </c>
      <c r="Q746" s="153" t="str">
        <f t="shared" si="367"/>
        <v>D-1-4-07</v>
      </c>
      <c r="R746" s="153" t="str">
        <f t="shared" si="368"/>
        <v>3174-30_MSKP_DPS_SO-101_D-1-4-07_205_PUD 5NP_OSV_00</v>
      </c>
      <c r="S746" s="154" t="s">
        <v>1238</v>
      </c>
      <c r="T746" s="145" t="str">
        <f t="shared" si="369"/>
        <v>MSKP DPS SO.101 D.1.4.07 205 00</v>
      </c>
      <c r="U746" s="145"/>
      <c r="V746" s="145"/>
    </row>
    <row r="747" spans="1:22" s="153" customFormat="1" ht="22.5" x14ac:dyDescent="0.25">
      <c r="A747" s="113" t="s">
        <v>732</v>
      </c>
      <c r="B747" s="62" t="s">
        <v>122</v>
      </c>
      <c r="C747" s="62" t="s">
        <v>232</v>
      </c>
      <c r="D747" s="87" t="s">
        <v>259</v>
      </c>
      <c r="E747" s="87" t="s">
        <v>384</v>
      </c>
      <c r="F747" s="87" t="s">
        <v>157</v>
      </c>
      <c r="G747" s="87" t="s">
        <v>383</v>
      </c>
      <c r="H747" s="87" t="s">
        <v>67</v>
      </c>
      <c r="I747" s="141" t="str">
        <f t="shared" si="370"/>
        <v>D.1.4.07</v>
      </c>
      <c r="J747" s="87" t="s">
        <v>195</v>
      </c>
      <c r="K747" s="87" t="s">
        <v>13</v>
      </c>
      <c r="L747" s="138" t="s">
        <v>1239</v>
      </c>
      <c r="M747" s="87" t="s">
        <v>471</v>
      </c>
      <c r="N747" s="87" t="s">
        <v>226</v>
      </c>
      <c r="O747" s="51" t="str">
        <f t="shared" si="361"/>
        <v>3174-30_MSKP_DPS_SO-101_D1-4-07_205a_PUD 5NP_S1_OSV_00</v>
      </c>
      <c r="P747" s="153" t="str">
        <f t="shared" si="366"/>
        <v>SO-101</v>
      </c>
      <c r="Q747" s="153" t="str">
        <f t="shared" si="367"/>
        <v>D-1-4-07</v>
      </c>
      <c r="R747" s="153" t="str">
        <f t="shared" si="368"/>
        <v>3174-30_MSKP_DPS_SO-101_D-1-4-07_205a_PUD 5NP_S1_OSV_00</v>
      </c>
      <c r="S747" s="154" t="s">
        <v>1240</v>
      </c>
      <c r="T747" s="145" t="str">
        <f t="shared" si="369"/>
        <v>MSKP DPS SO.101 D.1.4.07 205a 00</v>
      </c>
      <c r="U747" s="145"/>
      <c r="V747" s="145"/>
    </row>
    <row r="748" spans="1:22" s="153" customFormat="1" ht="22.5" x14ac:dyDescent="0.25">
      <c r="A748" s="113" t="s">
        <v>732</v>
      </c>
      <c r="B748" s="62" t="s">
        <v>122</v>
      </c>
      <c r="C748" s="62" t="s">
        <v>232</v>
      </c>
      <c r="D748" s="87" t="s">
        <v>259</v>
      </c>
      <c r="E748" s="87" t="s">
        <v>384</v>
      </c>
      <c r="F748" s="87" t="s">
        <v>157</v>
      </c>
      <c r="G748" s="87" t="s">
        <v>383</v>
      </c>
      <c r="H748" s="87" t="s">
        <v>67</v>
      </c>
      <c r="I748" s="141" t="str">
        <f t="shared" si="370"/>
        <v>D.1.4.07</v>
      </c>
      <c r="J748" s="87" t="s">
        <v>194</v>
      </c>
      <c r="K748" s="87" t="s">
        <v>13</v>
      </c>
      <c r="L748" s="138" t="s">
        <v>1241</v>
      </c>
      <c r="M748" s="87" t="s">
        <v>471</v>
      </c>
      <c r="N748" s="87" t="s">
        <v>226</v>
      </c>
      <c r="O748" s="51" t="str">
        <f t="shared" si="361"/>
        <v>3174-30_MSKP_DPS_SO-101_D1-4-07_205b_PUD 5NP_S2_OSV_00</v>
      </c>
      <c r="P748" s="153" t="str">
        <f t="shared" si="366"/>
        <v>SO-101</v>
      </c>
      <c r="Q748" s="153" t="str">
        <f t="shared" si="367"/>
        <v>D-1-4-07</v>
      </c>
      <c r="R748" s="153" t="str">
        <f t="shared" si="368"/>
        <v>3174-30_MSKP_DPS_SO-101_D-1-4-07_205b_PUD 5NP_S2_OSV_00</v>
      </c>
      <c r="S748" s="154" t="s">
        <v>1242</v>
      </c>
      <c r="T748" s="145" t="str">
        <f t="shared" si="369"/>
        <v>MSKP DPS SO.101 D.1.4.07 205b 00</v>
      </c>
      <c r="U748" s="145"/>
      <c r="V748" s="145"/>
    </row>
    <row r="749" spans="1:22" s="153" customFormat="1" ht="22.5" x14ac:dyDescent="0.25">
      <c r="A749" s="113" t="s">
        <v>732</v>
      </c>
      <c r="B749" s="62" t="s">
        <v>122</v>
      </c>
      <c r="C749" s="62" t="s">
        <v>232</v>
      </c>
      <c r="D749" s="87" t="s">
        <v>259</v>
      </c>
      <c r="E749" s="87" t="s">
        <v>384</v>
      </c>
      <c r="F749" s="87" t="s">
        <v>157</v>
      </c>
      <c r="G749" s="87" t="s">
        <v>383</v>
      </c>
      <c r="H749" s="87" t="s">
        <v>67</v>
      </c>
      <c r="I749" s="141" t="str">
        <f t="shared" si="370"/>
        <v>D.1.4.07</v>
      </c>
      <c r="J749" s="87" t="s">
        <v>526</v>
      </c>
      <c r="K749" s="87" t="s">
        <v>13</v>
      </c>
      <c r="L749" s="138" t="s">
        <v>1243</v>
      </c>
      <c r="M749" s="87" t="s">
        <v>471</v>
      </c>
      <c r="N749" s="87" t="s">
        <v>226</v>
      </c>
      <c r="O749" s="51" t="str">
        <f t="shared" si="361"/>
        <v>3174-30_MSKP_DPS_SO-101_D1-4-07_205c_PUD 5NP_S3_OSV_00</v>
      </c>
      <c r="P749" s="153" t="str">
        <f t="shared" si="366"/>
        <v>SO-101</v>
      </c>
      <c r="Q749" s="153" t="str">
        <f t="shared" si="367"/>
        <v>D-1-4-07</v>
      </c>
      <c r="R749" s="153" t="str">
        <f t="shared" si="368"/>
        <v>3174-30_MSKP_DPS_SO-101_D-1-4-07_205c_PUD 5NP_S3_OSV_00</v>
      </c>
      <c r="S749" s="154" t="s">
        <v>1244</v>
      </c>
      <c r="T749" s="145" t="str">
        <f t="shared" si="369"/>
        <v>MSKP DPS SO.101 D.1.4.07 205c 00</v>
      </c>
      <c r="U749" s="145"/>
      <c r="V749" s="145"/>
    </row>
    <row r="750" spans="1:22" s="153" customFormat="1" ht="22.5" x14ac:dyDescent="0.25">
      <c r="A750" s="113" t="s">
        <v>732</v>
      </c>
      <c r="B750" s="62" t="s">
        <v>122</v>
      </c>
      <c r="C750" s="62" t="s">
        <v>232</v>
      </c>
      <c r="D750" s="87" t="s">
        <v>259</v>
      </c>
      <c r="E750" s="87" t="s">
        <v>384</v>
      </c>
      <c r="F750" s="87" t="s">
        <v>157</v>
      </c>
      <c r="G750" s="87" t="s">
        <v>383</v>
      </c>
      <c r="H750" s="87" t="s">
        <v>67</v>
      </c>
      <c r="I750" s="141" t="str">
        <f t="shared" si="370"/>
        <v>D.1.4.07</v>
      </c>
      <c r="J750" s="87" t="s">
        <v>527</v>
      </c>
      <c r="K750" s="87" t="s">
        <v>13</v>
      </c>
      <c r="L750" s="138" t="s">
        <v>1245</v>
      </c>
      <c r="M750" s="87" t="s">
        <v>471</v>
      </c>
      <c r="N750" s="87" t="s">
        <v>226</v>
      </c>
      <c r="O750" s="51" t="str">
        <f t="shared" si="361"/>
        <v>3174-30_MSKP_DPS_SO-101_D1-4-07_205d_PUD 5NP_S4_OSV_00</v>
      </c>
      <c r="P750" s="153" t="str">
        <f t="shared" si="366"/>
        <v>SO-101</v>
      </c>
      <c r="Q750" s="153" t="str">
        <f t="shared" si="367"/>
        <v>D-1-4-07</v>
      </c>
      <c r="R750" s="153" t="str">
        <f t="shared" si="368"/>
        <v>3174-30_MSKP_DPS_SO-101_D-1-4-07_205d_PUD 5NP_S4_OSV_00</v>
      </c>
      <c r="S750" s="154" t="s">
        <v>1246</v>
      </c>
      <c r="T750" s="145" t="str">
        <f t="shared" si="369"/>
        <v>MSKP DPS SO.101 D.1.4.07 205d 00</v>
      </c>
      <c r="U750" s="145"/>
      <c r="V750" s="145"/>
    </row>
    <row r="751" spans="1:22" s="153" customFormat="1" ht="22.5" x14ac:dyDescent="0.25">
      <c r="A751" s="113" t="s">
        <v>732</v>
      </c>
      <c r="B751" s="62" t="s">
        <v>122</v>
      </c>
      <c r="C751" s="62" t="s">
        <v>232</v>
      </c>
      <c r="D751" s="87" t="s">
        <v>259</v>
      </c>
      <c r="E751" s="87" t="s">
        <v>384</v>
      </c>
      <c r="F751" s="87" t="s">
        <v>157</v>
      </c>
      <c r="G751" s="87" t="s">
        <v>383</v>
      </c>
      <c r="H751" s="87" t="s">
        <v>67</v>
      </c>
      <c r="I751" s="141" t="str">
        <f t="shared" si="370"/>
        <v>D.1.4.07</v>
      </c>
      <c r="J751" s="87" t="s">
        <v>528</v>
      </c>
      <c r="K751" s="87" t="s">
        <v>13</v>
      </c>
      <c r="L751" s="138" t="s">
        <v>1247</v>
      </c>
      <c r="M751" s="87" t="s">
        <v>471</v>
      </c>
      <c r="N751" s="87" t="s">
        <v>226</v>
      </c>
      <c r="O751" s="51" t="str">
        <f t="shared" si="361"/>
        <v>3174-30_MSKP_DPS_SO-101_D1-4-07_205e_PUD 5NP_S5_OSV_00</v>
      </c>
      <c r="P751" s="153" t="str">
        <f t="shared" si="366"/>
        <v>SO-101</v>
      </c>
      <c r="Q751" s="153" t="str">
        <f t="shared" si="367"/>
        <v>D-1-4-07</v>
      </c>
      <c r="R751" s="153" t="str">
        <f t="shared" si="368"/>
        <v>3174-30_MSKP_DPS_SO-101_D-1-4-07_205e_PUD 5NP_S5_OSV_00</v>
      </c>
      <c r="S751" s="154" t="s">
        <v>1248</v>
      </c>
      <c r="T751" s="145" t="str">
        <f t="shared" si="369"/>
        <v>MSKP DPS SO.101 D.1.4.07 205e 00</v>
      </c>
      <c r="U751" s="145"/>
      <c r="V751" s="145"/>
    </row>
    <row r="752" spans="1:22" s="153" customFormat="1" ht="22.5" x14ac:dyDescent="0.25">
      <c r="A752" s="113" t="s">
        <v>732</v>
      </c>
      <c r="B752" s="62" t="s">
        <v>122</v>
      </c>
      <c r="C752" s="62" t="s">
        <v>232</v>
      </c>
      <c r="D752" s="87" t="s">
        <v>259</v>
      </c>
      <c r="E752" s="87" t="s">
        <v>384</v>
      </c>
      <c r="F752" s="87" t="s">
        <v>157</v>
      </c>
      <c r="G752" s="87" t="s">
        <v>383</v>
      </c>
      <c r="H752" s="87" t="s">
        <v>67</v>
      </c>
      <c r="I752" s="141" t="str">
        <f t="shared" si="370"/>
        <v>D.1.4.07</v>
      </c>
      <c r="J752" s="87" t="s">
        <v>529</v>
      </c>
      <c r="K752" s="87" t="s">
        <v>13</v>
      </c>
      <c r="L752" s="138" t="s">
        <v>1249</v>
      </c>
      <c r="M752" s="87" t="s">
        <v>471</v>
      </c>
      <c r="N752" s="87" t="s">
        <v>226</v>
      </c>
      <c r="O752" s="51" t="str">
        <f t="shared" si="361"/>
        <v>3174-30_MSKP_DPS_SO-101_D1-4-07_205f_PUD 5NP_S6_OSV_00</v>
      </c>
      <c r="P752" s="153" t="str">
        <f t="shared" si="366"/>
        <v>SO-101</v>
      </c>
      <c r="Q752" s="153" t="str">
        <f t="shared" si="367"/>
        <v>D-1-4-07</v>
      </c>
      <c r="R752" s="153" t="str">
        <f t="shared" si="368"/>
        <v>3174-30_MSKP_DPS_SO-101_D-1-4-07_205f_PUD 5NP_S6_OSV_00</v>
      </c>
      <c r="S752" s="154" t="s">
        <v>1250</v>
      </c>
      <c r="T752" s="145" t="str">
        <f t="shared" si="369"/>
        <v>MSKP DPS SO.101 D.1.4.07 205f 00</v>
      </c>
      <c r="U752" s="145"/>
      <c r="V752" s="145"/>
    </row>
    <row r="753" spans="1:22" s="153" customFormat="1" ht="22.5" x14ac:dyDescent="0.25">
      <c r="A753" s="113" t="s">
        <v>732</v>
      </c>
      <c r="B753" s="62" t="s">
        <v>122</v>
      </c>
      <c r="C753" s="62" t="s">
        <v>232</v>
      </c>
      <c r="D753" s="87" t="s">
        <v>259</v>
      </c>
      <c r="E753" s="87" t="s">
        <v>384</v>
      </c>
      <c r="F753" s="87" t="s">
        <v>157</v>
      </c>
      <c r="G753" s="87" t="s">
        <v>383</v>
      </c>
      <c r="H753" s="87" t="s">
        <v>67</v>
      </c>
      <c r="I753" s="141" t="str">
        <f t="shared" si="370"/>
        <v>D.1.4.07</v>
      </c>
      <c r="J753" s="87" t="s">
        <v>530</v>
      </c>
      <c r="K753" s="87" t="s">
        <v>13</v>
      </c>
      <c r="L753" s="138" t="s">
        <v>1251</v>
      </c>
      <c r="M753" s="87" t="s">
        <v>471</v>
      </c>
      <c r="N753" s="87" t="s">
        <v>226</v>
      </c>
      <c r="O753" s="51" t="str">
        <f t="shared" si="361"/>
        <v>3174-30_MSKP_DPS_SO-101_D1-4-07_205g_PUD 5NP_S7_OSV_00</v>
      </c>
      <c r="P753" s="153" t="str">
        <f t="shared" si="366"/>
        <v>SO-101</v>
      </c>
      <c r="Q753" s="153" t="str">
        <f t="shared" si="367"/>
        <v>D-1-4-07</v>
      </c>
      <c r="R753" s="153" t="str">
        <f t="shared" si="368"/>
        <v>3174-30_MSKP_DPS_SO-101_D-1-4-07_205g_PUD 5NP_S7_OSV_00</v>
      </c>
      <c r="S753" s="154" t="s">
        <v>1252</v>
      </c>
      <c r="T753" s="145" t="str">
        <f t="shared" si="369"/>
        <v>MSKP DPS SO.101 D.1.4.07 205g 00</v>
      </c>
      <c r="U753" s="145"/>
      <c r="V753" s="145"/>
    </row>
    <row r="754" spans="1:22" s="153" customFormat="1" ht="22.5" x14ac:dyDescent="0.25">
      <c r="A754" s="113" t="s">
        <v>732</v>
      </c>
      <c r="B754" s="62" t="s">
        <v>122</v>
      </c>
      <c r="C754" s="62" t="s">
        <v>232</v>
      </c>
      <c r="D754" s="87" t="s">
        <v>259</v>
      </c>
      <c r="E754" s="87" t="s">
        <v>384</v>
      </c>
      <c r="F754" s="87" t="s">
        <v>157</v>
      </c>
      <c r="G754" s="87" t="s">
        <v>383</v>
      </c>
      <c r="H754" s="87" t="s">
        <v>67</v>
      </c>
      <c r="I754" s="141" t="str">
        <f t="shared" si="370"/>
        <v>D.1.4.07</v>
      </c>
      <c r="J754" s="87" t="s">
        <v>531</v>
      </c>
      <c r="K754" s="87" t="s">
        <v>13</v>
      </c>
      <c r="L754" s="138" t="s">
        <v>1253</v>
      </c>
      <c r="M754" s="87" t="s">
        <v>471</v>
      </c>
      <c r="N754" s="87" t="s">
        <v>226</v>
      </c>
      <c r="O754" s="51" t="str">
        <f t="shared" ref="O754:O817" si="371">SUBSTITUTE(R754,"-","",3)</f>
        <v>3174-30_MSKP_DPS_SO-101_D1-4-07_205h_PUD 5NP_S8_OSV_00</v>
      </c>
      <c r="P754" s="153" t="str">
        <f t="shared" si="366"/>
        <v>SO-101</v>
      </c>
      <c r="Q754" s="153" t="str">
        <f t="shared" si="367"/>
        <v>D-1-4-07</v>
      </c>
      <c r="R754" s="153" t="str">
        <f t="shared" si="368"/>
        <v>3174-30_MSKP_DPS_SO-101_D-1-4-07_205h_PUD 5NP_S8_OSV_00</v>
      </c>
      <c r="S754" s="154" t="s">
        <v>1254</v>
      </c>
      <c r="T754" s="145" t="str">
        <f t="shared" si="369"/>
        <v>MSKP DPS SO.101 D.1.4.07 205h 00</v>
      </c>
      <c r="U754" s="145"/>
      <c r="V754" s="145"/>
    </row>
    <row r="755" spans="1:22" s="153" customFormat="1" ht="22.5" x14ac:dyDescent="0.25">
      <c r="A755" s="113" t="s">
        <v>732</v>
      </c>
      <c r="B755" s="62" t="s">
        <v>122</v>
      </c>
      <c r="C755" s="62" t="s">
        <v>232</v>
      </c>
      <c r="D755" s="87" t="s">
        <v>259</v>
      </c>
      <c r="E755" s="87" t="s">
        <v>384</v>
      </c>
      <c r="F755" s="87" t="s">
        <v>157</v>
      </c>
      <c r="G755" s="87" t="s">
        <v>383</v>
      </c>
      <c r="H755" s="87" t="s">
        <v>67</v>
      </c>
      <c r="I755" s="141" t="str">
        <f t="shared" si="370"/>
        <v>D.1.4.07</v>
      </c>
      <c r="J755" s="87">
        <v>206</v>
      </c>
      <c r="K755" s="87" t="s">
        <v>13</v>
      </c>
      <c r="L755" s="138" t="s">
        <v>1255</v>
      </c>
      <c r="M755" s="87" t="s">
        <v>471</v>
      </c>
      <c r="N755" s="87" t="s">
        <v>110</v>
      </c>
      <c r="O755" s="51" t="str">
        <f t="shared" si="371"/>
        <v>3174-30_MSKP_DPS_SO-101_D1-4-07_206_PUD 6NP_OSV_00</v>
      </c>
      <c r="P755" s="153" t="str">
        <f t="shared" si="366"/>
        <v>SO-101</v>
      </c>
      <c r="Q755" s="153" t="str">
        <f t="shared" si="367"/>
        <v>D-1-4-07</v>
      </c>
      <c r="R755" s="153" t="str">
        <f t="shared" si="368"/>
        <v>3174-30_MSKP_DPS_SO-101_D-1-4-07_206_PUD 6NP_OSV_00</v>
      </c>
      <c r="S755" s="154" t="s">
        <v>1256</v>
      </c>
      <c r="T755" s="145" t="str">
        <f t="shared" si="369"/>
        <v>MSKP DPS SO.101 D.1.4.07 206 00</v>
      </c>
      <c r="U755" s="145"/>
      <c r="V755" s="145"/>
    </row>
    <row r="756" spans="1:22" s="153" customFormat="1" ht="22.5" x14ac:dyDescent="0.25">
      <c r="A756" s="113" t="s">
        <v>732</v>
      </c>
      <c r="B756" s="62" t="s">
        <v>122</v>
      </c>
      <c r="C756" s="62" t="s">
        <v>232</v>
      </c>
      <c r="D756" s="87" t="s">
        <v>259</v>
      </c>
      <c r="E756" s="87" t="s">
        <v>384</v>
      </c>
      <c r="F756" s="87" t="s">
        <v>157</v>
      </c>
      <c r="G756" s="87" t="s">
        <v>383</v>
      </c>
      <c r="H756" s="87" t="s">
        <v>67</v>
      </c>
      <c r="I756" s="141" t="str">
        <f t="shared" si="370"/>
        <v>D.1.4.07</v>
      </c>
      <c r="J756" s="87" t="s">
        <v>190</v>
      </c>
      <c r="K756" s="87" t="s">
        <v>13</v>
      </c>
      <c r="L756" s="138" t="s">
        <v>1257</v>
      </c>
      <c r="M756" s="87" t="s">
        <v>471</v>
      </c>
      <c r="N756" s="87" t="s">
        <v>226</v>
      </c>
      <c r="O756" s="51" t="str">
        <f t="shared" si="371"/>
        <v>3174-30_MSKP_DPS_SO-101_D1-4-07_206a_PUD 6NP_S1_OSV_00</v>
      </c>
      <c r="P756" s="153" t="str">
        <f t="shared" si="366"/>
        <v>SO-101</v>
      </c>
      <c r="Q756" s="153" t="str">
        <f t="shared" si="367"/>
        <v>D-1-4-07</v>
      </c>
      <c r="R756" s="153" t="str">
        <f t="shared" si="368"/>
        <v>3174-30_MSKP_DPS_SO-101_D-1-4-07_206a_PUD 6NP_S1_OSV_00</v>
      </c>
      <c r="S756" s="154" t="s">
        <v>1258</v>
      </c>
      <c r="T756" s="145" t="str">
        <f t="shared" si="369"/>
        <v>MSKP DPS SO.101 D.1.4.07 206a 00</v>
      </c>
      <c r="U756" s="145"/>
      <c r="V756" s="145"/>
    </row>
    <row r="757" spans="1:22" s="153" customFormat="1" ht="22.5" x14ac:dyDescent="0.25">
      <c r="A757" s="113" t="s">
        <v>732</v>
      </c>
      <c r="B757" s="62" t="s">
        <v>122</v>
      </c>
      <c r="C757" s="62" t="s">
        <v>232</v>
      </c>
      <c r="D757" s="87" t="s">
        <v>259</v>
      </c>
      <c r="E757" s="87" t="s">
        <v>384</v>
      </c>
      <c r="F757" s="87" t="s">
        <v>157</v>
      </c>
      <c r="G757" s="87" t="s">
        <v>383</v>
      </c>
      <c r="H757" s="87" t="s">
        <v>67</v>
      </c>
      <c r="I757" s="141" t="str">
        <f t="shared" si="370"/>
        <v>D.1.4.07</v>
      </c>
      <c r="J757" s="87" t="s">
        <v>191</v>
      </c>
      <c r="K757" s="87" t="s">
        <v>13</v>
      </c>
      <c r="L757" s="138" t="s">
        <v>1259</v>
      </c>
      <c r="M757" s="87" t="s">
        <v>471</v>
      </c>
      <c r="N757" s="87" t="s">
        <v>226</v>
      </c>
      <c r="O757" s="51" t="str">
        <f t="shared" si="371"/>
        <v>3174-30_MSKP_DPS_SO-101_D1-4-07_206b_PUD 6NP_S2_OSV_00</v>
      </c>
      <c r="P757" s="153" t="str">
        <f t="shared" si="366"/>
        <v>SO-101</v>
      </c>
      <c r="Q757" s="153" t="str">
        <f t="shared" si="367"/>
        <v>D-1-4-07</v>
      </c>
      <c r="R757" s="153" t="str">
        <f t="shared" si="368"/>
        <v>3174-30_MSKP_DPS_SO-101_D-1-4-07_206b_PUD 6NP_S2_OSV_00</v>
      </c>
      <c r="S757" s="154" t="s">
        <v>1260</v>
      </c>
      <c r="T757" s="145" t="str">
        <f t="shared" si="369"/>
        <v>MSKP DPS SO.101 D.1.4.07 206b 00</v>
      </c>
      <c r="U757" s="145"/>
      <c r="V757" s="145"/>
    </row>
    <row r="758" spans="1:22" s="153" customFormat="1" ht="22.5" x14ac:dyDescent="0.25">
      <c r="A758" s="113" t="s">
        <v>732</v>
      </c>
      <c r="B758" s="62" t="s">
        <v>122</v>
      </c>
      <c r="C758" s="62" t="s">
        <v>232</v>
      </c>
      <c r="D758" s="87" t="s">
        <v>259</v>
      </c>
      <c r="E758" s="87" t="s">
        <v>384</v>
      </c>
      <c r="F758" s="87" t="s">
        <v>157</v>
      </c>
      <c r="G758" s="87" t="s">
        <v>383</v>
      </c>
      <c r="H758" s="87" t="s">
        <v>67</v>
      </c>
      <c r="I758" s="141" t="str">
        <f t="shared" si="370"/>
        <v>D.1.4.07</v>
      </c>
      <c r="J758" s="87" t="s">
        <v>544</v>
      </c>
      <c r="K758" s="87" t="s">
        <v>13</v>
      </c>
      <c r="L758" s="138" t="s">
        <v>1261</v>
      </c>
      <c r="M758" s="87" t="s">
        <v>471</v>
      </c>
      <c r="N758" s="87" t="s">
        <v>226</v>
      </c>
      <c r="O758" s="51" t="str">
        <f t="shared" si="371"/>
        <v>3174-30_MSKP_DPS_SO-101_D1-4-07_206c_PUD 6NP_S3_OSV_00</v>
      </c>
      <c r="P758" s="153" t="str">
        <f t="shared" si="366"/>
        <v>SO-101</v>
      </c>
      <c r="Q758" s="153" t="str">
        <f t="shared" si="367"/>
        <v>D-1-4-07</v>
      </c>
      <c r="R758" s="153" t="str">
        <f t="shared" si="368"/>
        <v>3174-30_MSKP_DPS_SO-101_D-1-4-07_206c_PUD 6NP_S3_OSV_00</v>
      </c>
      <c r="S758" s="154" t="s">
        <v>1262</v>
      </c>
      <c r="T758" s="145" t="str">
        <f t="shared" si="369"/>
        <v>MSKP DPS SO.101 D.1.4.07 206c 00</v>
      </c>
      <c r="U758" s="145"/>
      <c r="V758" s="145"/>
    </row>
    <row r="759" spans="1:22" s="153" customFormat="1" ht="22.5" x14ac:dyDescent="0.25">
      <c r="A759" s="113" t="s">
        <v>732</v>
      </c>
      <c r="B759" s="62" t="s">
        <v>122</v>
      </c>
      <c r="C759" s="62" t="s">
        <v>232</v>
      </c>
      <c r="D759" s="87" t="s">
        <v>259</v>
      </c>
      <c r="E759" s="87" t="s">
        <v>384</v>
      </c>
      <c r="F759" s="87" t="s">
        <v>157</v>
      </c>
      <c r="G759" s="87" t="s">
        <v>383</v>
      </c>
      <c r="H759" s="87" t="s">
        <v>67</v>
      </c>
      <c r="I759" s="141" t="str">
        <f t="shared" si="370"/>
        <v>D.1.4.07</v>
      </c>
      <c r="J759" s="87" t="s">
        <v>545</v>
      </c>
      <c r="K759" s="87" t="s">
        <v>13</v>
      </c>
      <c r="L759" s="138" t="s">
        <v>1263</v>
      </c>
      <c r="M759" s="87" t="s">
        <v>471</v>
      </c>
      <c r="N759" s="87" t="s">
        <v>226</v>
      </c>
      <c r="O759" s="51" t="str">
        <f t="shared" si="371"/>
        <v>3174-30_MSKP_DPS_SO-101_D1-4-07_206d_PUD 6NP_S4_OSV_00</v>
      </c>
      <c r="P759" s="153" t="str">
        <f t="shared" si="366"/>
        <v>SO-101</v>
      </c>
      <c r="Q759" s="153" t="str">
        <f t="shared" si="367"/>
        <v>D-1-4-07</v>
      </c>
      <c r="R759" s="153" t="str">
        <f t="shared" si="368"/>
        <v>3174-30_MSKP_DPS_SO-101_D-1-4-07_206d_PUD 6NP_S4_OSV_00</v>
      </c>
      <c r="S759" s="154" t="s">
        <v>1264</v>
      </c>
      <c r="T759" s="145" t="str">
        <f t="shared" si="369"/>
        <v>MSKP DPS SO.101 D.1.4.07 206d 00</v>
      </c>
      <c r="U759" s="145"/>
      <c r="V759" s="145"/>
    </row>
    <row r="760" spans="1:22" s="153" customFormat="1" ht="22.5" x14ac:dyDescent="0.25">
      <c r="A760" s="113" t="s">
        <v>732</v>
      </c>
      <c r="B760" s="62" t="s">
        <v>122</v>
      </c>
      <c r="C760" s="62" t="s">
        <v>232</v>
      </c>
      <c r="D760" s="87" t="s">
        <v>259</v>
      </c>
      <c r="E760" s="87" t="s">
        <v>384</v>
      </c>
      <c r="F760" s="87" t="s">
        <v>157</v>
      </c>
      <c r="G760" s="87" t="s">
        <v>383</v>
      </c>
      <c r="H760" s="87" t="s">
        <v>67</v>
      </c>
      <c r="I760" s="141" t="str">
        <f t="shared" si="370"/>
        <v>D.1.4.07</v>
      </c>
      <c r="J760" s="87" t="s">
        <v>546</v>
      </c>
      <c r="K760" s="87" t="s">
        <v>13</v>
      </c>
      <c r="L760" s="138" t="s">
        <v>1265</v>
      </c>
      <c r="M760" s="87" t="s">
        <v>471</v>
      </c>
      <c r="N760" s="87" t="s">
        <v>226</v>
      </c>
      <c r="O760" s="51" t="str">
        <f t="shared" si="371"/>
        <v>3174-30_MSKP_DPS_SO-101_D1-4-07_206e_PUD 6NP_S5_OSV_00</v>
      </c>
      <c r="P760" s="153" t="str">
        <f t="shared" si="366"/>
        <v>SO-101</v>
      </c>
      <c r="Q760" s="153" t="str">
        <f t="shared" si="367"/>
        <v>D-1-4-07</v>
      </c>
      <c r="R760" s="153" t="str">
        <f t="shared" si="368"/>
        <v>3174-30_MSKP_DPS_SO-101_D-1-4-07_206e_PUD 6NP_S5_OSV_00</v>
      </c>
      <c r="S760" s="154" t="s">
        <v>1266</v>
      </c>
      <c r="T760" s="145" t="str">
        <f t="shared" si="369"/>
        <v>MSKP DPS SO.101 D.1.4.07 206e 00</v>
      </c>
      <c r="U760" s="145"/>
      <c r="V760" s="145"/>
    </row>
    <row r="761" spans="1:22" s="153" customFormat="1" ht="22.5" x14ac:dyDescent="0.25">
      <c r="A761" s="113" t="s">
        <v>732</v>
      </c>
      <c r="B761" s="62" t="s">
        <v>122</v>
      </c>
      <c r="C761" s="62" t="s">
        <v>232</v>
      </c>
      <c r="D761" s="87" t="s">
        <v>259</v>
      </c>
      <c r="E761" s="87" t="s">
        <v>384</v>
      </c>
      <c r="F761" s="87" t="s">
        <v>157</v>
      </c>
      <c r="G761" s="87" t="s">
        <v>383</v>
      </c>
      <c r="H761" s="87" t="s">
        <v>67</v>
      </c>
      <c r="I761" s="141" t="str">
        <f t="shared" si="370"/>
        <v>D.1.4.07</v>
      </c>
      <c r="J761" s="87" t="s">
        <v>547</v>
      </c>
      <c r="K761" s="87" t="s">
        <v>13</v>
      </c>
      <c r="L761" s="138" t="s">
        <v>1267</v>
      </c>
      <c r="M761" s="87" t="s">
        <v>471</v>
      </c>
      <c r="N761" s="87" t="s">
        <v>226</v>
      </c>
      <c r="O761" s="51" t="str">
        <f t="shared" si="371"/>
        <v>3174-30_MSKP_DPS_SO-101_D1-4-07_206f_PUD 6NP_S6_OSV_00</v>
      </c>
      <c r="P761" s="153" t="str">
        <f t="shared" si="366"/>
        <v>SO-101</v>
      </c>
      <c r="Q761" s="153" t="str">
        <f t="shared" si="367"/>
        <v>D-1-4-07</v>
      </c>
      <c r="R761" s="153" t="str">
        <f t="shared" si="368"/>
        <v>3174-30_MSKP_DPS_SO-101_D-1-4-07_206f_PUD 6NP_S6_OSV_00</v>
      </c>
      <c r="S761" s="154" t="s">
        <v>1268</v>
      </c>
      <c r="T761" s="145" t="str">
        <f t="shared" si="369"/>
        <v>MSKP DPS SO.101 D.1.4.07 206f 00</v>
      </c>
      <c r="U761" s="145"/>
      <c r="V761" s="145"/>
    </row>
    <row r="762" spans="1:22" s="153" customFormat="1" ht="22.5" x14ac:dyDescent="0.25">
      <c r="A762" s="113" t="s">
        <v>732</v>
      </c>
      <c r="B762" s="62" t="s">
        <v>122</v>
      </c>
      <c r="C762" s="62" t="s">
        <v>232</v>
      </c>
      <c r="D762" s="87" t="s">
        <v>259</v>
      </c>
      <c r="E762" s="87" t="s">
        <v>384</v>
      </c>
      <c r="F762" s="87" t="s">
        <v>157</v>
      </c>
      <c r="G762" s="87" t="s">
        <v>383</v>
      </c>
      <c r="H762" s="87" t="s">
        <v>67</v>
      </c>
      <c r="I762" s="141" t="str">
        <f t="shared" si="370"/>
        <v>D.1.4.07</v>
      </c>
      <c r="J762" s="87" t="s">
        <v>548</v>
      </c>
      <c r="K762" s="87" t="s">
        <v>13</v>
      </c>
      <c r="L762" s="138" t="s">
        <v>1269</v>
      </c>
      <c r="M762" s="87" t="s">
        <v>471</v>
      </c>
      <c r="N762" s="87" t="s">
        <v>226</v>
      </c>
      <c r="O762" s="51" t="str">
        <f t="shared" si="371"/>
        <v>3174-30_MSKP_DPS_SO-101_D1-4-07_206g_PUD 6NP_S7_OSV_00</v>
      </c>
      <c r="P762" s="153" t="str">
        <f t="shared" si="366"/>
        <v>SO-101</v>
      </c>
      <c r="Q762" s="153" t="str">
        <f t="shared" si="367"/>
        <v>D-1-4-07</v>
      </c>
      <c r="R762" s="153" t="str">
        <f t="shared" si="368"/>
        <v>3174-30_MSKP_DPS_SO-101_D-1-4-07_206g_PUD 6NP_S7_OSV_00</v>
      </c>
      <c r="S762" s="154" t="s">
        <v>1270</v>
      </c>
      <c r="T762" s="145" t="str">
        <f t="shared" si="369"/>
        <v>MSKP DPS SO.101 D.1.4.07 206g 00</v>
      </c>
      <c r="U762" s="145"/>
      <c r="V762" s="145"/>
    </row>
    <row r="763" spans="1:22" s="153" customFormat="1" ht="22.5" x14ac:dyDescent="0.25">
      <c r="A763" s="113" t="s">
        <v>732</v>
      </c>
      <c r="B763" s="62" t="s">
        <v>122</v>
      </c>
      <c r="C763" s="62" t="s">
        <v>232</v>
      </c>
      <c r="D763" s="87" t="s">
        <v>259</v>
      </c>
      <c r="E763" s="87" t="s">
        <v>384</v>
      </c>
      <c r="F763" s="87" t="s">
        <v>157</v>
      </c>
      <c r="G763" s="87" t="s">
        <v>383</v>
      </c>
      <c r="H763" s="87" t="s">
        <v>67</v>
      </c>
      <c r="I763" s="141" t="str">
        <f t="shared" si="370"/>
        <v>D.1.4.07</v>
      </c>
      <c r="J763" s="87" t="s">
        <v>549</v>
      </c>
      <c r="K763" s="87" t="s">
        <v>13</v>
      </c>
      <c r="L763" s="138" t="s">
        <v>1271</v>
      </c>
      <c r="M763" s="87" t="s">
        <v>471</v>
      </c>
      <c r="N763" s="87" t="s">
        <v>226</v>
      </c>
      <c r="O763" s="51" t="str">
        <f t="shared" si="371"/>
        <v>3174-30_MSKP_DPS_SO-101_D1-4-07_206h_PUD 6NP_S8_OSV_00</v>
      </c>
      <c r="P763" s="153" t="str">
        <f t="shared" si="366"/>
        <v>SO-101</v>
      </c>
      <c r="Q763" s="153" t="str">
        <f t="shared" si="367"/>
        <v>D-1-4-07</v>
      </c>
      <c r="R763" s="153" t="str">
        <f t="shared" si="368"/>
        <v>3174-30_MSKP_DPS_SO-101_D-1-4-07_206h_PUD 6NP_S8_OSV_00</v>
      </c>
      <c r="S763" s="154" t="s">
        <v>1272</v>
      </c>
      <c r="T763" s="145" t="str">
        <f t="shared" si="369"/>
        <v>MSKP DPS SO.101 D.1.4.07 206h 00</v>
      </c>
      <c r="U763" s="145"/>
      <c r="V763" s="145"/>
    </row>
    <row r="764" spans="1:22" s="153" customFormat="1" ht="22.5" x14ac:dyDescent="0.25">
      <c r="A764" s="113" t="s">
        <v>732</v>
      </c>
      <c r="B764" s="62" t="s">
        <v>122</v>
      </c>
      <c r="C764" s="62" t="s">
        <v>232</v>
      </c>
      <c r="D764" s="87" t="s">
        <v>259</v>
      </c>
      <c r="E764" s="87" t="s">
        <v>384</v>
      </c>
      <c r="F764" s="87" t="s">
        <v>157</v>
      </c>
      <c r="G764" s="87" t="s">
        <v>383</v>
      </c>
      <c r="H764" s="87" t="s">
        <v>67</v>
      </c>
      <c r="I764" s="141" t="str">
        <f t="shared" si="370"/>
        <v>D.1.4.07</v>
      </c>
      <c r="J764" s="87">
        <v>199</v>
      </c>
      <c r="K764" s="87" t="s">
        <v>13</v>
      </c>
      <c r="L764" s="138" t="s">
        <v>1273</v>
      </c>
      <c r="M764" s="87" t="s">
        <v>471</v>
      </c>
      <c r="N764" s="87" t="s">
        <v>110</v>
      </c>
      <c r="O764" s="51" t="str">
        <f t="shared" si="371"/>
        <v>3174-30_MSKP_DPS_SO-101_D1-4-07_199_PUD 1PP_TECH_00</v>
      </c>
      <c r="P764" s="153" t="str">
        <f t="shared" si="366"/>
        <v>SO-101</v>
      </c>
      <c r="Q764" s="153" t="str">
        <f t="shared" si="367"/>
        <v>D-1-4-07</v>
      </c>
      <c r="R764" s="153" t="str">
        <f t="shared" si="368"/>
        <v>3174-30_MSKP_DPS_SO-101_D-1-4-07_199_PUD 1PP_TECH_00</v>
      </c>
      <c r="S764" s="154" t="s">
        <v>1274</v>
      </c>
      <c r="T764" s="145" t="str">
        <f t="shared" si="369"/>
        <v>MSKP DPS SO.101 D.1.4.07 199 00</v>
      </c>
      <c r="U764" s="145"/>
      <c r="V764" s="145"/>
    </row>
    <row r="765" spans="1:22" s="153" customFormat="1" ht="22.5" x14ac:dyDescent="0.25">
      <c r="A765" s="113" t="s">
        <v>732</v>
      </c>
      <c r="B765" s="62" t="s">
        <v>122</v>
      </c>
      <c r="C765" s="62" t="s">
        <v>232</v>
      </c>
      <c r="D765" s="87" t="s">
        <v>259</v>
      </c>
      <c r="E765" s="87" t="s">
        <v>384</v>
      </c>
      <c r="F765" s="87" t="s">
        <v>157</v>
      </c>
      <c r="G765" s="87" t="s">
        <v>383</v>
      </c>
      <c r="H765" s="87" t="s">
        <v>67</v>
      </c>
      <c r="I765" s="141" t="str">
        <f t="shared" si="370"/>
        <v>D.1.4.07</v>
      </c>
      <c r="J765" s="87" t="s">
        <v>199</v>
      </c>
      <c r="K765" s="87" t="s">
        <v>13</v>
      </c>
      <c r="L765" s="138" t="s">
        <v>1275</v>
      </c>
      <c r="M765" s="87" t="s">
        <v>471</v>
      </c>
      <c r="N765" s="87" t="s">
        <v>226</v>
      </c>
      <c r="O765" s="51" t="str">
        <f t="shared" si="371"/>
        <v>3174-30_MSKP_DPS_SO-101_D1-4-07_199a_PUD 1PP_S1_TECH_00</v>
      </c>
      <c r="P765" s="153" t="str">
        <f t="shared" si="366"/>
        <v>SO-101</v>
      </c>
      <c r="Q765" s="153" t="str">
        <f t="shared" si="367"/>
        <v>D-1-4-07</v>
      </c>
      <c r="R765" s="153" t="str">
        <f t="shared" si="368"/>
        <v>3174-30_MSKP_DPS_SO-101_D-1-4-07_199a_PUD 1PP_S1_TECH_00</v>
      </c>
      <c r="S765" s="154" t="s">
        <v>1276</v>
      </c>
      <c r="T765" s="145" t="str">
        <f t="shared" si="369"/>
        <v>MSKP DPS SO.101 D.1.4.07 199a 00</v>
      </c>
      <c r="U765" s="145"/>
      <c r="V765" s="145"/>
    </row>
    <row r="766" spans="1:22" s="153" customFormat="1" ht="22.5" x14ac:dyDescent="0.25">
      <c r="A766" s="113" t="s">
        <v>732</v>
      </c>
      <c r="B766" s="62" t="s">
        <v>122</v>
      </c>
      <c r="C766" s="62" t="s">
        <v>232</v>
      </c>
      <c r="D766" s="87" t="s">
        <v>259</v>
      </c>
      <c r="E766" s="87" t="s">
        <v>384</v>
      </c>
      <c r="F766" s="87" t="s">
        <v>157</v>
      </c>
      <c r="G766" s="87" t="s">
        <v>383</v>
      </c>
      <c r="H766" s="87" t="s">
        <v>67</v>
      </c>
      <c r="I766" s="141" t="str">
        <f t="shared" si="370"/>
        <v>D.1.4.07</v>
      </c>
      <c r="J766" s="87" t="s">
        <v>200</v>
      </c>
      <c r="K766" s="87" t="s">
        <v>13</v>
      </c>
      <c r="L766" s="138" t="s">
        <v>1277</v>
      </c>
      <c r="M766" s="87" t="s">
        <v>471</v>
      </c>
      <c r="N766" s="87" t="s">
        <v>226</v>
      </c>
      <c r="O766" s="51" t="str">
        <f t="shared" si="371"/>
        <v>3174-30_MSKP_DPS_SO-101_D1-4-07_199b_PUD 1PP_S2_TECH_00</v>
      </c>
      <c r="P766" s="153" t="str">
        <f t="shared" si="366"/>
        <v>SO-101</v>
      </c>
      <c r="Q766" s="153" t="str">
        <f t="shared" si="367"/>
        <v>D-1-4-07</v>
      </c>
      <c r="R766" s="153" t="str">
        <f t="shared" si="368"/>
        <v>3174-30_MSKP_DPS_SO-101_D-1-4-07_199b_PUD 1PP_S2_TECH_00</v>
      </c>
      <c r="S766" s="154" t="s">
        <v>1278</v>
      </c>
      <c r="T766" s="145" t="str">
        <f t="shared" si="369"/>
        <v>MSKP DPS SO.101 D.1.4.07 199b 00</v>
      </c>
      <c r="U766" s="145"/>
      <c r="V766" s="145"/>
    </row>
    <row r="767" spans="1:22" s="153" customFormat="1" ht="22.5" x14ac:dyDescent="0.25">
      <c r="A767" s="113" t="s">
        <v>732</v>
      </c>
      <c r="B767" s="62" t="s">
        <v>122</v>
      </c>
      <c r="C767" s="62" t="s">
        <v>232</v>
      </c>
      <c r="D767" s="87" t="s">
        <v>259</v>
      </c>
      <c r="E767" s="87" t="s">
        <v>384</v>
      </c>
      <c r="F767" s="87" t="s">
        <v>157</v>
      </c>
      <c r="G767" s="87" t="s">
        <v>383</v>
      </c>
      <c r="H767" s="87" t="s">
        <v>67</v>
      </c>
      <c r="I767" s="141" t="str">
        <f t="shared" si="370"/>
        <v>D.1.4.07</v>
      </c>
      <c r="J767" s="87" t="s">
        <v>588</v>
      </c>
      <c r="K767" s="87" t="s">
        <v>13</v>
      </c>
      <c r="L767" s="138" t="s">
        <v>1279</v>
      </c>
      <c r="M767" s="87" t="s">
        <v>471</v>
      </c>
      <c r="N767" s="87" t="s">
        <v>226</v>
      </c>
      <c r="O767" s="51" t="str">
        <f t="shared" si="371"/>
        <v>3174-30_MSKP_DPS_SO-101_D1-4-07_199c_PUD 1PP_S3_TECH_00</v>
      </c>
      <c r="P767" s="153" t="str">
        <f t="shared" si="366"/>
        <v>SO-101</v>
      </c>
      <c r="Q767" s="153" t="str">
        <f t="shared" si="367"/>
        <v>D-1-4-07</v>
      </c>
      <c r="R767" s="153" t="str">
        <f t="shared" si="368"/>
        <v>3174-30_MSKP_DPS_SO-101_D-1-4-07_199c_PUD 1PP_S3_TECH_00</v>
      </c>
      <c r="S767" s="154" t="s">
        <v>1280</v>
      </c>
      <c r="T767" s="145" t="str">
        <f t="shared" si="369"/>
        <v>MSKP DPS SO.101 D.1.4.07 199c 00</v>
      </c>
      <c r="U767" s="145"/>
      <c r="V767" s="145"/>
    </row>
    <row r="768" spans="1:22" s="153" customFormat="1" ht="22.5" x14ac:dyDescent="0.25">
      <c r="A768" s="113" t="s">
        <v>732</v>
      </c>
      <c r="B768" s="62" t="s">
        <v>122</v>
      </c>
      <c r="C768" s="62" t="s">
        <v>232</v>
      </c>
      <c r="D768" s="87" t="s">
        <v>259</v>
      </c>
      <c r="E768" s="87" t="s">
        <v>384</v>
      </c>
      <c r="F768" s="87" t="s">
        <v>157</v>
      </c>
      <c r="G768" s="87" t="s">
        <v>383</v>
      </c>
      <c r="H768" s="87" t="s">
        <v>67</v>
      </c>
      <c r="I768" s="141" t="str">
        <f t="shared" si="370"/>
        <v>D.1.4.07</v>
      </c>
      <c r="J768" s="87" t="s">
        <v>589</v>
      </c>
      <c r="K768" s="87" t="s">
        <v>13</v>
      </c>
      <c r="L768" s="138" t="s">
        <v>1281</v>
      </c>
      <c r="M768" s="87" t="s">
        <v>471</v>
      </c>
      <c r="N768" s="87" t="s">
        <v>226</v>
      </c>
      <c r="O768" s="51" t="str">
        <f t="shared" si="371"/>
        <v>3174-30_MSKP_DPS_SO-101_D1-4-07_199d_PUD 1PP_S4_TECH_00</v>
      </c>
      <c r="P768" s="153" t="str">
        <f t="shared" si="366"/>
        <v>SO-101</v>
      </c>
      <c r="Q768" s="153" t="str">
        <f t="shared" si="367"/>
        <v>D-1-4-07</v>
      </c>
      <c r="R768" s="153" t="str">
        <f t="shared" si="368"/>
        <v>3174-30_MSKP_DPS_SO-101_D-1-4-07_199d_PUD 1PP_S4_TECH_00</v>
      </c>
      <c r="S768" s="154" t="s">
        <v>1282</v>
      </c>
      <c r="T768" s="145" t="str">
        <f t="shared" si="369"/>
        <v>MSKP DPS SO.101 D.1.4.07 199d 00</v>
      </c>
      <c r="U768" s="145"/>
      <c r="V768" s="145"/>
    </row>
    <row r="769" spans="1:22" s="153" customFormat="1" ht="22.5" x14ac:dyDescent="0.25">
      <c r="A769" s="113" t="s">
        <v>732</v>
      </c>
      <c r="B769" s="62" t="s">
        <v>122</v>
      </c>
      <c r="C769" s="62" t="s">
        <v>232</v>
      </c>
      <c r="D769" s="87" t="s">
        <v>259</v>
      </c>
      <c r="E769" s="87" t="s">
        <v>384</v>
      </c>
      <c r="F769" s="87" t="s">
        <v>157</v>
      </c>
      <c r="G769" s="87" t="s">
        <v>383</v>
      </c>
      <c r="H769" s="87" t="s">
        <v>67</v>
      </c>
      <c r="I769" s="141" t="str">
        <f t="shared" si="370"/>
        <v>D.1.4.07</v>
      </c>
      <c r="J769" s="87" t="s">
        <v>590</v>
      </c>
      <c r="K769" s="87" t="s">
        <v>13</v>
      </c>
      <c r="L769" s="138" t="s">
        <v>1283</v>
      </c>
      <c r="M769" s="87" t="s">
        <v>471</v>
      </c>
      <c r="N769" s="87" t="s">
        <v>226</v>
      </c>
      <c r="O769" s="51" t="str">
        <f t="shared" si="371"/>
        <v>3174-30_MSKP_DPS_SO-101_D1-4-07_199e_PUD 1PP_S5_TECH_00</v>
      </c>
      <c r="P769" s="153" t="str">
        <f t="shared" si="366"/>
        <v>SO-101</v>
      </c>
      <c r="Q769" s="153" t="str">
        <f t="shared" si="367"/>
        <v>D-1-4-07</v>
      </c>
      <c r="R769" s="153" t="str">
        <f t="shared" si="368"/>
        <v>3174-30_MSKP_DPS_SO-101_D-1-4-07_199e_PUD 1PP_S5_TECH_00</v>
      </c>
      <c r="S769" s="154" t="s">
        <v>1284</v>
      </c>
      <c r="T769" s="145" t="str">
        <f t="shared" si="369"/>
        <v>MSKP DPS SO.101 D.1.4.07 199e 00</v>
      </c>
      <c r="U769" s="145"/>
      <c r="V769" s="145"/>
    </row>
    <row r="770" spans="1:22" s="153" customFormat="1" ht="22.5" x14ac:dyDescent="0.25">
      <c r="A770" s="113" t="s">
        <v>732</v>
      </c>
      <c r="B770" s="62" t="s">
        <v>122</v>
      </c>
      <c r="C770" s="62" t="s">
        <v>232</v>
      </c>
      <c r="D770" s="87" t="s">
        <v>259</v>
      </c>
      <c r="E770" s="87" t="s">
        <v>384</v>
      </c>
      <c r="F770" s="87" t="s">
        <v>157</v>
      </c>
      <c r="G770" s="87" t="s">
        <v>383</v>
      </c>
      <c r="H770" s="87" t="s">
        <v>67</v>
      </c>
      <c r="I770" s="141" t="str">
        <f t="shared" si="370"/>
        <v>D.1.4.07</v>
      </c>
      <c r="J770" s="87" t="s">
        <v>591</v>
      </c>
      <c r="K770" s="87" t="s">
        <v>13</v>
      </c>
      <c r="L770" s="138" t="s">
        <v>1285</v>
      </c>
      <c r="M770" s="87" t="s">
        <v>471</v>
      </c>
      <c r="N770" s="87" t="s">
        <v>226</v>
      </c>
      <c r="O770" s="51" t="str">
        <f t="shared" si="371"/>
        <v>3174-30_MSKP_DPS_SO-101_D1-4-07_199f_PUD 1PP_S6_TECH_00</v>
      </c>
      <c r="P770" s="153" t="str">
        <f t="shared" si="366"/>
        <v>SO-101</v>
      </c>
      <c r="Q770" s="153" t="str">
        <f t="shared" si="367"/>
        <v>D-1-4-07</v>
      </c>
      <c r="R770" s="153" t="str">
        <f t="shared" si="368"/>
        <v>3174-30_MSKP_DPS_SO-101_D-1-4-07_199f_PUD 1PP_S6_TECH_00</v>
      </c>
      <c r="S770" s="154" t="s">
        <v>1286</v>
      </c>
      <c r="T770" s="145" t="str">
        <f t="shared" si="369"/>
        <v>MSKP DPS SO.101 D.1.4.07 199f 00</v>
      </c>
      <c r="U770" s="145"/>
      <c r="V770" s="145"/>
    </row>
    <row r="771" spans="1:22" s="153" customFormat="1" ht="22.5" x14ac:dyDescent="0.25">
      <c r="A771" s="113" t="s">
        <v>732</v>
      </c>
      <c r="B771" s="62" t="s">
        <v>122</v>
      </c>
      <c r="C771" s="62" t="s">
        <v>232</v>
      </c>
      <c r="D771" s="87" t="s">
        <v>259</v>
      </c>
      <c r="E771" s="87" t="s">
        <v>384</v>
      </c>
      <c r="F771" s="87" t="s">
        <v>157</v>
      </c>
      <c r="G771" s="87" t="s">
        <v>383</v>
      </c>
      <c r="H771" s="87" t="s">
        <v>67</v>
      </c>
      <c r="I771" s="141" t="str">
        <f t="shared" si="370"/>
        <v>D.1.4.07</v>
      </c>
      <c r="J771" s="87" t="s">
        <v>592</v>
      </c>
      <c r="K771" s="87" t="s">
        <v>13</v>
      </c>
      <c r="L771" s="138" t="s">
        <v>1287</v>
      </c>
      <c r="M771" s="87" t="s">
        <v>471</v>
      </c>
      <c r="N771" s="87" t="s">
        <v>226</v>
      </c>
      <c r="O771" s="51" t="str">
        <f t="shared" si="371"/>
        <v>3174-30_MSKP_DPS_SO-101_D1-4-07_199g_PUD 1PP_S7_TECH_00</v>
      </c>
      <c r="P771" s="153" t="str">
        <f t="shared" si="366"/>
        <v>SO-101</v>
      </c>
      <c r="Q771" s="153" t="str">
        <f t="shared" si="367"/>
        <v>D-1-4-07</v>
      </c>
      <c r="R771" s="153" t="str">
        <f t="shared" si="368"/>
        <v>3174-30_MSKP_DPS_SO-101_D-1-4-07_199g_PUD 1PP_S7_TECH_00</v>
      </c>
      <c r="S771" s="154" t="s">
        <v>1288</v>
      </c>
      <c r="T771" s="145" t="str">
        <f t="shared" si="369"/>
        <v>MSKP DPS SO.101 D.1.4.07 199g 00</v>
      </c>
      <c r="U771" s="145"/>
      <c r="V771" s="145"/>
    </row>
    <row r="772" spans="1:22" s="153" customFormat="1" ht="22.5" x14ac:dyDescent="0.25">
      <c r="A772" s="113" t="s">
        <v>732</v>
      </c>
      <c r="B772" s="62" t="s">
        <v>122</v>
      </c>
      <c r="C772" s="62" t="s">
        <v>232</v>
      </c>
      <c r="D772" s="87" t="s">
        <v>259</v>
      </c>
      <c r="E772" s="87" t="s">
        <v>384</v>
      </c>
      <c r="F772" s="87" t="s">
        <v>157</v>
      </c>
      <c r="G772" s="87" t="s">
        <v>383</v>
      </c>
      <c r="H772" s="87" t="s">
        <v>67</v>
      </c>
      <c r="I772" s="141" t="str">
        <f t="shared" si="370"/>
        <v>D.1.4.07</v>
      </c>
      <c r="J772" s="87" t="s">
        <v>593</v>
      </c>
      <c r="K772" s="87" t="s">
        <v>13</v>
      </c>
      <c r="L772" s="138" t="s">
        <v>1289</v>
      </c>
      <c r="M772" s="87" t="s">
        <v>471</v>
      </c>
      <c r="N772" s="87" t="s">
        <v>226</v>
      </c>
      <c r="O772" s="51" t="str">
        <f t="shared" si="371"/>
        <v>3174-30_MSKP_DPS_SO-101_D1-4-07_199h_PUD 1PP_S8_TECH_00</v>
      </c>
      <c r="P772" s="153" t="str">
        <f t="shared" si="366"/>
        <v>SO-101</v>
      </c>
      <c r="Q772" s="153" t="str">
        <f t="shared" si="367"/>
        <v>D-1-4-07</v>
      </c>
      <c r="R772" s="153" t="str">
        <f t="shared" si="368"/>
        <v>3174-30_MSKP_DPS_SO-101_D-1-4-07_199h_PUD 1PP_S8_TECH_00</v>
      </c>
      <c r="S772" s="154" t="s">
        <v>1290</v>
      </c>
      <c r="T772" s="145" t="str">
        <f t="shared" si="369"/>
        <v>MSKP DPS SO.101 D.1.4.07 199h 00</v>
      </c>
      <c r="U772" s="145"/>
      <c r="V772" s="145"/>
    </row>
    <row r="773" spans="1:22" s="153" customFormat="1" ht="22.5" x14ac:dyDescent="0.25">
      <c r="A773" s="113" t="s">
        <v>732</v>
      </c>
      <c r="B773" s="62" t="s">
        <v>122</v>
      </c>
      <c r="C773" s="62" t="s">
        <v>232</v>
      </c>
      <c r="D773" s="87" t="s">
        <v>259</v>
      </c>
      <c r="E773" s="87" t="s">
        <v>384</v>
      </c>
      <c r="F773" s="87" t="s">
        <v>157</v>
      </c>
      <c r="G773" s="87" t="s">
        <v>383</v>
      </c>
      <c r="H773" s="87" t="s">
        <v>67</v>
      </c>
      <c r="I773" s="141" t="str">
        <f t="shared" si="370"/>
        <v>D.1.4.07</v>
      </c>
      <c r="J773" s="87">
        <v>210</v>
      </c>
      <c r="K773" s="87" t="s">
        <v>13</v>
      </c>
      <c r="L773" s="138" t="s">
        <v>1291</v>
      </c>
      <c r="M773" s="87" t="s">
        <v>471</v>
      </c>
      <c r="N773" s="87" t="s">
        <v>110</v>
      </c>
      <c r="O773" s="51" t="str">
        <f t="shared" si="371"/>
        <v>3174-30_MSKP_DPS_SO-101_D1-4-07_210_PUD 1PP_MEZ_TECH_00</v>
      </c>
      <c r="P773" s="153" t="str">
        <f t="shared" si="366"/>
        <v>SO-101</v>
      </c>
      <c r="Q773" s="153" t="str">
        <f t="shared" si="367"/>
        <v>D-1-4-07</v>
      </c>
      <c r="R773" s="153" t="str">
        <f t="shared" si="368"/>
        <v>3174-30_MSKP_DPS_SO-101_D-1-4-07_210_PUD 1PP_MEZ_TECH_00</v>
      </c>
      <c r="S773" s="154" t="s">
        <v>1292</v>
      </c>
      <c r="T773" s="145" t="str">
        <f t="shared" si="369"/>
        <v>MSKP DPS SO.101 D.1.4.07 210 00</v>
      </c>
      <c r="U773" s="145"/>
      <c r="V773" s="145"/>
    </row>
    <row r="774" spans="1:22" s="153" customFormat="1" ht="22.5" x14ac:dyDescent="0.25">
      <c r="A774" s="113" t="s">
        <v>732</v>
      </c>
      <c r="B774" s="62" t="s">
        <v>122</v>
      </c>
      <c r="C774" s="62" t="s">
        <v>232</v>
      </c>
      <c r="D774" s="87" t="s">
        <v>259</v>
      </c>
      <c r="E774" s="87" t="s">
        <v>384</v>
      </c>
      <c r="F774" s="87" t="s">
        <v>157</v>
      </c>
      <c r="G774" s="87" t="s">
        <v>383</v>
      </c>
      <c r="H774" s="87" t="s">
        <v>67</v>
      </c>
      <c r="I774" s="141" t="str">
        <f t="shared" si="370"/>
        <v>D.1.4.07</v>
      </c>
      <c r="J774" s="87" t="s">
        <v>1293</v>
      </c>
      <c r="K774" s="87" t="s">
        <v>13</v>
      </c>
      <c r="L774" s="138" t="s">
        <v>1294</v>
      </c>
      <c r="M774" s="87" t="s">
        <v>471</v>
      </c>
      <c r="N774" s="87" t="s">
        <v>226</v>
      </c>
      <c r="O774" s="51" t="str">
        <f t="shared" si="371"/>
        <v>3174-30_MSKP_DPS_SO-101_D1-4-07_210a_PUD 1PP_MEZ_S1_TECH_00</v>
      </c>
      <c r="P774" s="153" t="str">
        <f t="shared" si="366"/>
        <v>SO-101</v>
      </c>
      <c r="Q774" s="153" t="str">
        <f t="shared" si="367"/>
        <v>D-1-4-07</v>
      </c>
      <c r="R774" s="153" t="str">
        <f t="shared" si="368"/>
        <v>3174-30_MSKP_DPS_SO-101_D-1-4-07_210a_PUD 1PP_MEZ_S1_TECH_00</v>
      </c>
      <c r="S774" s="154" t="s">
        <v>1295</v>
      </c>
      <c r="T774" s="145" t="str">
        <f t="shared" si="369"/>
        <v>MSKP DPS SO.101 D.1.4.07 210a 00</v>
      </c>
      <c r="U774" s="145"/>
      <c r="V774" s="145"/>
    </row>
    <row r="775" spans="1:22" s="153" customFormat="1" ht="22.5" x14ac:dyDescent="0.25">
      <c r="A775" s="113" t="s">
        <v>732</v>
      </c>
      <c r="B775" s="62" t="s">
        <v>122</v>
      </c>
      <c r="C775" s="62" t="s">
        <v>232</v>
      </c>
      <c r="D775" s="87" t="s">
        <v>259</v>
      </c>
      <c r="E775" s="87" t="s">
        <v>384</v>
      </c>
      <c r="F775" s="87" t="s">
        <v>157</v>
      </c>
      <c r="G775" s="87" t="s">
        <v>383</v>
      </c>
      <c r="H775" s="87" t="s">
        <v>67</v>
      </c>
      <c r="I775" s="141" t="str">
        <f t="shared" si="370"/>
        <v>D.1.4.07</v>
      </c>
      <c r="J775" s="87" t="s">
        <v>1296</v>
      </c>
      <c r="K775" s="87" t="s">
        <v>13</v>
      </c>
      <c r="L775" s="138" t="s">
        <v>1297</v>
      </c>
      <c r="M775" s="87" t="s">
        <v>471</v>
      </c>
      <c r="N775" s="87" t="s">
        <v>226</v>
      </c>
      <c r="O775" s="51" t="str">
        <f t="shared" si="371"/>
        <v>3174-30_MSKP_DPS_SO-101_D1-4-07_210b_PUD 1PP_MEZ_S2_TECH_00</v>
      </c>
      <c r="P775" s="153" t="str">
        <f t="shared" si="366"/>
        <v>SO-101</v>
      </c>
      <c r="Q775" s="153" t="str">
        <f t="shared" si="367"/>
        <v>D-1-4-07</v>
      </c>
      <c r="R775" s="153" t="str">
        <f t="shared" si="368"/>
        <v>3174-30_MSKP_DPS_SO-101_D-1-4-07_210b_PUD 1PP_MEZ_S2_TECH_00</v>
      </c>
      <c r="S775" s="154" t="s">
        <v>1298</v>
      </c>
      <c r="T775" s="145" t="str">
        <f t="shared" si="369"/>
        <v>MSKP DPS SO.101 D.1.4.07 210b 00</v>
      </c>
      <c r="U775" s="145"/>
      <c r="V775" s="145"/>
    </row>
    <row r="776" spans="1:22" s="153" customFormat="1" ht="22.5" x14ac:dyDescent="0.25">
      <c r="A776" s="113" t="s">
        <v>732</v>
      </c>
      <c r="B776" s="62" t="s">
        <v>122</v>
      </c>
      <c r="C776" s="62" t="s">
        <v>232</v>
      </c>
      <c r="D776" s="87" t="s">
        <v>259</v>
      </c>
      <c r="E776" s="87" t="s">
        <v>384</v>
      </c>
      <c r="F776" s="87" t="s">
        <v>157</v>
      </c>
      <c r="G776" s="87" t="s">
        <v>383</v>
      </c>
      <c r="H776" s="87" t="s">
        <v>67</v>
      </c>
      <c r="I776" s="141" t="str">
        <f t="shared" si="370"/>
        <v>D.1.4.07</v>
      </c>
      <c r="J776" s="87" t="s">
        <v>1299</v>
      </c>
      <c r="K776" s="87" t="s">
        <v>13</v>
      </c>
      <c r="L776" s="138" t="s">
        <v>1300</v>
      </c>
      <c r="M776" s="87" t="s">
        <v>471</v>
      </c>
      <c r="N776" s="87" t="s">
        <v>226</v>
      </c>
      <c r="O776" s="51" t="str">
        <f t="shared" si="371"/>
        <v>3174-30_MSKP_DPS_SO-101_D1-4-07_210c_PUD 1PP_MEZ_S3_TECH_00</v>
      </c>
      <c r="P776" s="153" t="str">
        <f t="shared" si="366"/>
        <v>SO-101</v>
      </c>
      <c r="Q776" s="153" t="str">
        <f t="shared" si="367"/>
        <v>D-1-4-07</v>
      </c>
      <c r="R776" s="153" t="str">
        <f t="shared" si="368"/>
        <v>3174-30_MSKP_DPS_SO-101_D-1-4-07_210c_PUD 1PP_MEZ_S3_TECH_00</v>
      </c>
      <c r="S776" s="154" t="s">
        <v>1301</v>
      </c>
      <c r="T776" s="145" t="str">
        <f t="shared" si="369"/>
        <v>MSKP DPS SO.101 D.1.4.07 210c 00</v>
      </c>
      <c r="U776" s="145"/>
      <c r="V776" s="145"/>
    </row>
    <row r="777" spans="1:22" s="153" customFormat="1" ht="22.5" x14ac:dyDescent="0.25">
      <c r="A777" s="113" t="s">
        <v>732</v>
      </c>
      <c r="B777" s="62" t="s">
        <v>122</v>
      </c>
      <c r="C777" s="62" t="s">
        <v>232</v>
      </c>
      <c r="D777" s="87" t="s">
        <v>259</v>
      </c>
      <c r="E777" s="87" t="s">
        <v>384</v>
      </c>
      <c r="F777" s="87" t="s">
        <v>157</v>
      </c>
      <c r="G777" s="87" t="s">
        <v>383</v>
      </c>
      <c r="H777" s="87" t="s">
        <v>67</v>
      </c>
      <c r="I777" s="141" t="str">
        <f t="shared" si="370"/>
        <v>D.1.4.07</v>
      </c>
      <c r="J777" s="87" t="s">
        <v>1302</v>
      </c>
      <c r="K777" s="87" t="s">
        <v>13</v>
      </c>
      <c r="L777" s="138" t="s">
        <v>1303</v>
      </c>
      <c r="M777" s="87" t="s">
        <v>471</v>
      </c>
      <c r="N777" s="87" t="s">
        <v>226</v>
      </c>
      <c r="O777" s="51" t="str">
        <f t="shared" si="371"/>
        <v>3174-30_MSKP_DPS_SO-101_D1-4-07_210d_PUD 1PP_MEZ_S4_TECH_00</v>
      </c>
      <c r="P777" s="153" t="str">
        <f t="shared" ref="P777:P808" si="372">SUBSTITUTE(H777,".","-")</f>
        <v>SO-101</v>
      </c>
      <c r="Q777" s="153" t="str">
        <f t="shared" ref="Q777:Q808" si="373">SUBSTITUTE(I777,".","-")</f>
        <v>D-1-4-07</v>
      </c>
      <c r="R777" s="153" t="str">
        <f t="shared" ref="R777:R808" si="374">CONCATENATE(E777,"_",F777,"_",G777,"_",P777,"_",Q777,"_",J777,"_",S777,"_",K777)</f>
        <v>3174-30_MSKP_DPS_SO-101_D-1-4-07_210d_PUD 1PP_MEZ_S4_TECH_00</v>
      </c>
      <c r="S777" s="154" t="s">
        <v>1304</v>
      </c>
      <c r="T777" s="145" t="str">
        <f t="shared" ref="T777:T808" si="375">CONCATENATE(F777," ",G777," ",H777," ",I777," ",J777," ",K777)</f>
        <v>MSKP DPS SO.101 D.1.4.07 210d 00</v>
      </c>
      <c r="U777" s="145"/>
      <c r="V777" s="145"/>
    </row>
    <row r="778" spans="1:22" s="153" customFormat="1" ht="22.5" x14ac:dyDescent="0.25">
      <c r="A778" s="113" t="s">
        <v>732</v>
      </c>
      <c r="B778" s="62" t="s">
        <v>122</v>
      </c>
      <c r="C778" s="62" t="s">
        <v>232</v>
      </c>
      <c r="D778" s="87" t="s">
        <v>259</v>
      </c>
      <c r="E778" s="87" t="s">
        <v>384</v>
      </c>
      <c r="F778" s="87" t="s">
        <v>157</v>
      </c>
      <c r="G778" s="87" t="s">
        <v>383</v>
      </c>
      <c r="H778" s="87" t="s">
        <v>67</v>
      </c>
      <c r="I778" s="141" t="str">
        <f t="shared" si="370"/>
        <v>D.1.4.07</v>
      </c>
      <c r="J778" s="87" t="s">
        <v>1305</v>
      </c>
      <c r="K778" s="87" t="s">
        <v>13</v>
      </c>
      <c r="L778" s="138" t="s">
        <v>1306</v>
      </c>
      <c r="M778" s="87" t="s">
        <v>471</v>
      </c>
      <c r="N778" s="87" t="s">
        <v>226</v>
      </c>
      <c r="O778" s="51" t="str">
        <f t="shared" si="371"/>
        <v>3174-30_MSKP_DPS_SO-101_D1-4-07_210e_PUD 1PP_MEZ_S5_TECH_00</v>
      </c>
      <c r="P778" s="153" t="str">
        <f t="shared" si="372"/>
        <v>SO-101</v>
      </c>
      <c r="Q778" s="153" t="str">
        <f t="shared" si="373"/>
        <v>D-1-4-07</v>
      </c>
      <c r="R778" s="153" t="str">
        <f t="shared" si="374"/>
        <v>3174-30_MSKP_DPS_SO-101_D-1-4-07_210e_PUD 1PP_MEZ_S5_TECH_00</v>
      </c>
      <c r="S778" s="154" t="s">
        <v>1307</v>
      </c>
      <c r="T778" s="145" t="str">
        <f t="shared" si="375"/>
        <v>MSKP DPS SO.101 D.1.4.07 210e 00</v>
      </c>
      <c r="U778" s="145"/>
      <c r="V778" s="145"/>
    </row>
    <row r="779" spans="1:22" s="153" customFormat="1" ht="22.5" x14ac:dyDescent="0.25">
      <c r="A779" s="113" t="s">
        <v>732</v>
      </c>
      <c r="B779" s="62" t="s">
        <v>122</v>
      </c>
      <c r="C779" s="62" t="s">
        <v>232</v>
      </c>
      <c r="D779" s="87" t="s">
        <v>259</v>
      </c>
      <c r="E779" s="87" t="s">
        <v>384</v>
      </c>
      <c r="F779" s="87" t="s">
        <v>157</v>
      </c>
      <c r="G779" s="87" t="s">
        <v>383</v>
      </c>
      <c r="H779" s="87" t="s">
        <v>67</v>
      </c>
      <c r="I779" s="141" t="str">
        <f t="shared" si="370"/>
        <v>D.1.4.07</v>
      </c>
      <c r="J779" s="87" t="s">
        <v>1308</v>
      </c>
      <c r="K779" s="87" t="s">
        <v>13</v>
      </c>
      <c r="L779" s="138" t="s">
        <v>1309</v>
      </c>
      <c r="M779" s="87" t="s">
        <v>471</v>
      </c>
      <c r="N779" s="87" t="s">
        <v>226</v>
      </c>
      <c r="O779" s="51" t="str">
        <f t="shared" si="371"/>
        <v>3174-30_MSKP_DPS_SO-101_D1-4-07_210f_PUD 1PP_MEZ_S6_TECH_00</v>
      </c>
      <c r="P779" s="153" t="str">
        <f t="shared" si="372"/>
        <v>SO-101</v>
      </c>
      <c r="Q779" s="153" t="str">
        <f t="shared" si="373"/>
        <v>D-1-4-07</v>
      </c>
      <c r="R779" s="153" t="str">
        <f t="shared" si="374"/>
        <v>3174-30_MSKP_DPS_SO-101_D-1-4-07_210f_PUD 1PP_MEZ_S6_TECH_00</v>
      </c>
      <c r="S779" s="154" t="s">
        <v>1310</v>
      </c>
      <c r="T779" s="145" t="str">
        <f t="shared" si="375"/>
        <v>MSKP DPS SO.101 D.1.4.07 210f 00</v>
      </c>
      <c r="U779" s="145"/>
      <c r="V779" s="145"/>
    </row>
    <row r="780" spans="1:22" s="153" customFormat="1" ht="22.5" x14ac:dyDescent="0.25">
      <c r="A780" s="113" t="s">
        <v>732</v>
      </c>
      <c r="B780" s="62" t="s">
        <v>122</v>
      </c>
      <c r="C780" s="62" t="s">
        <v>232</v>
      </c>
      <c r="D780" s="87" t="s">
        <v>259</v>
      </c>
      <c r="E780" s="87" t="s">
        <v>384</v>
      </c>
      <c r="F780" s="87" t="s">
        <v>157</v>
      </c>
      <c r="G780" s="87" t="s">
        <v>383</v>
      </c>
      <c r="H780" s="87" t="s">
        <v>67</v>
      </c>
      <c r="I780" s="141" t="str">
        <f t="shared" si="370"/>
        <v>D.1.4.07</v>
      </c>
      <c r="J780" s="87" t="s">
        <v>1311</v>
      </c>
      <c r="K780" s="87" t="s">
        <v>13</v>
      </c>
      <c r="L780" s="138" t="s">
        <v>1312</v>
      </c>
      <c r="M780" s="87" t="s">
        <v>471</v>
      </c>
      <c r="N780" s="87" t="s">
        <v>226</v>
      </c>
      <c r="O780" s="51" t="str">
        <f t="shared" si="371"/>
        <v>3174-30_MSKP_DPS_SO-101_D1-4-07_210g_PUD 1PP_MEZ_S7_TECH_00</v>
      </c>
      <c r="P780" s="153" t="str">
        <f t="shared" si="372"/>
        <v>SO-101</v>
      </c>
      <c r="Q780" s="153" t="str">
        <f t="shared" si="373"/>
        <v>D-1-4-07</v>
      </c>
      <c r="R780" s="153" t="str">
        <f t="shared" si="374"/>
        <v>3174-30_MSKP_DPS_SO-101_D-1-4-07_210g_PUD 1PP_MEZ_S7_TECH_00</v>
      </c>
      <c r="S780" s="154" t="s">
        <v>1313</v>
      </c>
      <c r="T780" s="145" t="str">
        <f t="shared" si="375"/>
        <v>MSKP DPS SO.101 D.1.4.07 210g 00</v>
      </c>
      <c r="U780" s="145"/>
      <c r="V780" s="145"/>
    </row>
    <row r="781" spans="1:22" s="153" customFormat="1" ht="22.5" x14ac:dyDescent="0.25">
      <c r="A781" s="113" t="s">
        <v>732</v>
      </c>
      <c r="B781" s="62" t="s">
        <v>122</v>
      </c>
      <c r="C781" s="62" t="s">
        <v>232</v>
      </c>
      <c r="D781" s="87" t="s">
        <v>259</v>
      </c>
      <c r="E781" s="87" t="s">
        <v>384</v>
      </c>
      <c r="F781" s="87" t="s">
        <v>157</v>
      </c>
      <c r="G781" s="87" t="s">
        <v>383</v>
      </c>
      <c r="H781" s="87" t="s">
        <v>67</v>
      </c>
      <c r="I781" s="141" t="str">
        <f t="shared" si="370"/>
        <v>D.1.4.07</v>
      </c>
      <c r="J781" s="87" t="s">
        <v>1314</v>
      </c>
      <c r="K781" s="87" t="s">
        <v>13</v>
      </c>
      <c r="L781" s="138" t="s">
        <v>1315</v>
      </c>
      <c r="M781" s="87" t="s">
        <v>471</v>
      </c>
      <c r="N781" s="87" t="s">
        <v>226</v>
      </c>
      <c r="O781" s="51" t="str">
        <f t="shared" si="371"/>
        <v>3174-30_MSKP_DPS_SO-101_D1-4-07_210h_PUD 1PP_MEZ_S8_TECH_00</v>
      </c>
      <c r="P781" s="153" t="str">
        <f t="shared" si="372"/>
        <v>SO-101</v>
      </c>
      <c r="Q781" s="153" t="str">
        <f t="shared" si="373"/>
        <v>D-1-4-07</v>
      </c>
      <c r="R781" s="153" t="str">
        <f t="shared" si="374"/>
        <v>3174-30_MSKP_DPS_SO-101_D-1-4-07_210h_PUD 1PP_MEZ_S8_TECH_00</v>
      </c>
      <c r="S781" s="154" t="s">
        <v>1316</v>
      </c>
      <c r="T781" s="145" t="str">
        <f t="shared" si="375"/>
        <v>MSKP DPS SO.101 D.1.4.07 210h 00</v>
      </c>
      <c r="U781" s="145"/>
      <c r="V781" s="145"/>
    </row>
    <row r="782" spans="1:22" s="153" customFormat="1" ht="22.5" x14ac:dyDescent="0.25">
      <c r="A782" s="113" t="s">
        <v>732</v>
      </c>
      <c r="B782" s="62" t="s">
        <v>122</v>
      </c>
      <c r="C782" s="62" t="s">
        <v>232</v>
      </c>
      <c r="D782" s="87" t="s">
        <v>259</v>
      </c>
      <c r="E782" s="87" t="s">
        <v>384</v>
      </c>
      <c r="F782" s="87" t="s">
        <v>157</v>
      </c>
      <c r="G782" s="87" t="s">
        <v>383</v>
      </c>
      <c r="H782" s="87" t="s">
        <v>67</v>
      </c>
      <c r="I782" s="141" t="str">
        <f t="shared" si="370"/>
        <v>D.1.4.07</v>
      </c>
      <c r="J782" s="87">
        <v>211</v>
      </c>
      <c r="K782" s="87" t="s">
        <v>13</v>
      </c>
      <c r="L782" s="138" t="s">
        <v>1317</v>
      </c>
      <c r="M782" s="87" t="s">
        <v>471</v>
      </c>
      <c r="N782" s="87" t="s">
        <v>110</v>
      </c>
      <c r="O782" s="51" t="str">
        <f t="shared" si="371"/>
        <v>3174-30_MSKP_DPS_SO-101_D1-4-07_211_PUD 1NP_TECH_00</v>
      </c>
      <c r="P782" s="153" t="str">
        <f t="shared" si="372"/>
        <v>SO-101</v>
      </c>
      <c r="Q782" s="153" t="str">
        <f t="shared" si="373"/>
        <v>D-1-4-07</v>
      </c>
      <c r="R782" s="153" t="str">
        <f t="shared" si="374"/>
        <v>3174-30_MSKP_DPS_SO-101_D-1-4-07_211_PUD 1NP_TECH_00</v>
      </c>
      <c r="S782" s="154" t="s">
        <v>1318</v>
      </c>
      <c r="T782" s="145" t="str">
        <f t="shared" si="375"/>
        <v>MSKP DPS SO.101 D.1.4.07 211 00</v>
      </c>
      <c r="U782" s="145"/>
      <c r="V782" s="145"/>
    </row>
    <row r="783" spans="1:22" s="153" customFormat="1" ht="22.5" x14ac:dyDescent="0.25">
      <c r="A783" s="113" t="s">
        <v>732</v>
      </c>
      <c r="B783" s="62" t="s">
        <v>122</v>
      </c>
      <c r="C783" s="62" t="s">
        <v>232</v>
      </c>
      <c r="D783" s="87" t="s">
        <v>259</v>
      </c>
      <c r="E783" s="87" t="s">
        <v>384</v>
      </c>
      <c r="F783" s="87" t="s">
        <v>157</v>
      </c>
      <c r="G783" s="87" t="s">
        <v>383</v>
      </c>
      <c r="H783" s="87" t="s">
        <v>67</v>
      </c>
      <c r="I783" s="141" t="str">
        <f t="shared" si="370"/>
        <v>D.1.4.07</v>
      </c>
      <c r="J783" s="87" t="s">
        <v>1319</v>
      </c>
      <c r="K783" s="87" t="s">
        <v>13</v>
      </c>
      <c r="L783" s="138" t="s">
        <v>1320</v>
      </c>
      <c r="M783" s="87" t="s">
        <v>471</v>
      </c>
      <c r="N783" s="87" t="s">
        <v>226</v>
      </c>
      <c r="O783" s="51" t="str">
        <f t="shared" si="371"/>
        <v>3174-30_MSKP_DPS_SO-101_D1-4-07_211a_PUD 1NP_S1_TECH_00</v>
      </c>
      <c r="P783" s="153" t="str">
        <f t="shared" si="372"/>
        <v>SO-101</v>
      </c>
      <c r="Q783" s="153" t="str">
        <f t="shared" si="373"/>
        <v>D-1-4-07</v>
      </c>
      <c r="R783" s="153" t="str">
        <f t="shared" si="374"/>
        <v>3174-30_MSKP_DPS_SO-101_D-1-4-07_211a_PUD 1NP_S1_TECH_00</v>
      </c>
      <c r="S783" s="154" t="s">
        <v>1321</v>
      </c>
      <c r="T783" s="145" t="str">
        <f t="shared" si="375"/>
        <v>MSKP DPS SO.101 D.1.4.07 211a 00</v>
      </c>
      <c r="U783" s="145"/>
      <c r="V783" s="145"/>
    </row>
    <row r="784" spans="1:22" s="153" customFormat="1" ht="22.5" x14ac:dyDescent="0.25">
      <c r="A784" s="113" t="s">
        <v>732</v>
      </c>
      <c r="B784" s="62" t="s">
        <v>122</v>
      </c>
      <c r="C784" s="62" t="s">
        <v>232</v>
      </c>
      <c r="D784" s="87" t="s">
        <v>259</v>
      </c>
      <c r="E784" s="87" t="s">
        <v>384</v>
      </c>
      <c r="F784" s="87" t="s">
        <v>157</v>
      </c>
      <c r="G784" s="87" t="s">
        <v>383</v>
      </c>
      <c r="H784" s="87" t="s">
        <v>67</v>
      </c>
      <c r="I784" s="141" t="str">
        <f t="shared" si="370"/>
        <v>D.1.4.07</v>
      </c>
      <c r="J784" s="87" t="s">
        <v>1322</v>
      </c>
      <c r="K784" s="87" t="s">
        <v>13</v>
      </c>
      <c r="L784" s="138" t="s">
        <v>1323</v>
      </c>
      <c r="M784" s="87" t="s">
        <v>471</v>
      </c>
      <c r="N784" s="87" t="s">
        <v>226</v>
      </c>
      <c r="O784" s="51" t="str">
        <f t="shared" si="371"/>
        <v>3174-30_MSKP_DPS_SO-101_D1-4-07_211b_PUD 1NP_S2_TECH_00</v>
      </c>
      <c r="P784" s="153" t="str">
        <f t="shared" si="372"/>
        <v>SO-101</v>
      </c>
      <c r="Q784" s="153" t="str">
        <f t="shared" si="373"/>
        <v>D-1-4-07</v>
      </c>
      <c r="R784" s="153" t="str">
        <f t="shared" si="374"/>
        <v>3174-30_MSKP_DPS_SO-101_D-1-4-07_211b_PUD 1NP_S2_TECH_00</v>
      </c>
      <c r="S784" s="154" t="s">
        <v>1324</v>
      </c>
      <c r="T784" s="145" t="str">
        <f t="shared" si="375"/>
        <v>MSKP DPS SO.101 D.1.4.07 211b 00</v>
      </c>
      <c r="U784" s="145"/>
      <c r="V784" s="145"/>
    </row>
    <row r="785" spans="1:22" s="153" customFormat="1" ht="22.5" x14ac:dyDescent="0.25">
      <c r="A785" s="113" t="s">
        <v>732</v>
      </c>
      <c r="B785" s="62" t="s">
        <v>122</v>
      </c>
      <c r="C785" s="62" t="s">
        <v>232</v>
      </c>
      <c r="D785" s="87" t="s">
        <v>259</v>
      </c>
      <c r="E785" s="87" t="s">
        <v>384</v>
      </c>
      <c r="F785" s="87" t="s">
        <v>157</v>
      </c>
      <c r="G785" s="87" t="s">
        <v>383</v>
      </c>
      <c r="H785" s="87" t="s">
        <v>67</v>
      </c>
      <c r="I785" s="141" t="str">
        <f t="shared" si="370"/>
        <v>D.1.4.07</v>
      </c>
      <c r="J785" s="87" t="s">
        <v>1325</v>
      </c>
      <c r="K785" s="87" t="s">
        <v>13</v>
      </c>
      <c r="L785" s="138" t="s">
        <v>1326</v>
      </c>
      <c r="M785" s="87" t="s">
        <v>471</v>
      </c>
      <c r="N785" s="87" t="s">
        <v>226</v>
      </c>
      <c r="O785" s="51" t="str">
        <f t="shared" si="371"/>
        <v>3174-30_MSKP_DPS_SO-101_D1-4-07_211c_PUD 1NP_S3_TECH_00</v>
      </c>
      <c r="P785" s="153" t="str">
        <f t="shared" si="372"/>
        <v>SO-101</v>
      </c>
      <c r="Q785" s="153" t="str">
        <f t="shared" si="373"/>
        <v>D-1-4-07</v>
      </c>
      <c r="R785" s="153" t="str">
        <f t="shared" si="374"/>
        <v>3174-30_MSKP_DPS_SO-101_D-1-4-07_211c_PUD 1NP_S3_TECH_00</v>
      </c>
      <c r="S785" s="154" t="s">
        <v>1327</v>
      </c>
      <c r="T785" s="145" t="str">
        <f t="shared" si="375"/>
        <v>MSKP DPS SO.101 D.1.4.07 211c 00</v>
      </c>
      <c r="U785" s="145"/>
      <c r="V785" s="145"/>
    </row>
    <row r="786" spans="1:22" s="153" customFormat="1" ht="22.5" x14ac:dyDescent="0.25">
      <c r="A786" s="113" t="s">
        <v>732</v>
      </c>
      <c r="B786" s="62" t="s">
        <v>122</v>
      </c>
      <c r="C786" s="62" t="s">
        <v>232</v>
      </c>
      <c r="D786" s="87" t="s">
        <v>259</v>
      </c>
      <c r="E786" s="87" t="s">
        <v>384</v>
      </c>
      <c r="F786" s="87" t="s">
        <v>157</v>
      </c>
      <c r="G786" s="87" t="s">
        <v>383</v>
      </c>
      <c r="H786" s="87" t="s">
        <v>67</v>
      </c>
      <c r="I786" s="141" t="str">
        <f t="shared" si="370"/>
        <v>D.1.4.07</v>
      </c>
      <c r="J786" s="87" t="s">
        <v>1328</v>
      </c>
      <c r="K786" s="87" t="s">
        <v>13</v>
      </c>
      <c r="L786" s="138" t="s">
        <v>1329</v>
      </c>
      <c r="M786" s="87" t="s">
        <v>471</v>
      </c>
      <c r="N786" s="87" t="s">
        <v>226</v>
      </c>
      <c r="O786" s="51" t="str">
        <f t="shared" si="371"/>
        <v>3174-30_MSKP_DPS_SO-101_D1-4-07_211d_PUD 1NP_S4_TECH_00</v>
      </c>
      <c r="P786" s="153" t="str">
        <f t="shared" si="372"/>
        <v>SO-101</v>
      </c>
      <c r="Q786" s="153" t="str">
        <f t="shared" si="373"/>
        <v>D-1-4-07</v>
      </c>
      <c r="R786" s="153" t="str">
        <f t="shared" si="374"/>
        <v>3174-30_MSKP_DPS_SO-101_D-1-4-07_211d_PUD 1NP_S4_TECH_00</v>
      </c>
      <c r="S786" s="154" t="s">
        <v>1330</v>
      </c>
      <c r="T786" s="145" t="str">
        <f t="shared" si="375"/>
        <v>MSKP DPS SO.101 D.1.4.07 211d 00</v>
      </c>
      <c r="U786" s="145"/>
      <c r="V786" s="145"/>
    </row>
    <row r="787" spans="1:22" s="153" customFormat="1" ht="22.5" x14ac:dyDescent="0.25">
      <c r="A787" s="113" t="s">
        <v>732</v>
      </c>
      <c r="B787" s="62" t="s">
        <v>122</v>
      </c>
      <c r="C787" s="62" t="s">
        <v>232</v>
      </c>
      <c r="D787" s="87" t="s">
        <v>259</v>
      </c>
      <c r="E787" s="87" t="s">
        <v>384</v>
      </c>
      <c r="F787" s="87" t="s">
        <v>157</v>
      </c>
      <c r="G787" s="87" t="s">
        <v>383</v>
      </c>
      <c r="H787" s="87" t="s">
        <v>67</v>
      </c>
      <c r="I787" s="141" t="str">
        <f t="shared" si="370"/>
        <v>D.1.4.07</v>
      </c>
      <c r="J787" s="87" t="s">
        <v>1331</v>
      </c>
      <c r="K787" s="87" t="s">
        <v>13</v>
      </c>
      <c r="L787" s="138" t="s">
        <v>1332</v>
      </c>
      <c r="M787" s="87" t="s">
        <v>471</v>
      </c>
      <c r="N787" s="87" t="s">
        <v>226</v>
      </c>
      <c r="O787" s="51" t="str">
        <f t="shared" si="371"/>
        <v>3174-30_MSKP_DPS_SO-101_D1-4-07_211e_PUD 1NP_S5_TECH_00</v>
      </c>
      <c r="P787" s="153" t="str">
        <f t="shared" si="372"/>
        <v>SO-101</v>
      </c>
      <c r="Q787" s="153" t="str">
        <f t="shared" si="373"/>
        <v>D-1-4-07</v>
      </c>
      <c r="R787" s="153" t="str">
        <f t="shared" si="374"/>
        <v>3174-30_MSKP_DPS_SO-101_D-1-4-07_211e_PUD 1NP_S5_TECH_00</v>
      </c>
      <c r="S787" s="154" t="s">
        <v>1333</v>
      </c>
      <c r="T787" s="145" t="str">
        <f t="shared" si="375"/>
        <v>MSKP DPS SO.101 D.1.4.07 211e 00</v>
      </c>
      <c r="U787" s="145"/>
      <c r="V787" s="145"/>
    </row>
    <row r="788" spans="1:22" s="153" customFormat="1" ht="22.5" x14ac:dyDescent="0.25">
      <c r="A788" s="113" t="s">
        <v>732</v>
      </c>
      <c r="B788" s="62" t="s">
        <v>122</v>
      </c>
      <c r="C788" s="62" t="s">
        <v>232</v>
      </c>
      <c r="D788" s="87" t="s">
        <v>259</v>
      </c>
      <c r="E788" s="87" t="s">
        <v>384</v>
      </c>
      <c r="F788" s="87" t="s">
        <v>157</v>
      </c>
      <c r="G788" s="87" t="s">
        <v>383</v>
      </c>
      <c r="H788" s="87" t="s">
        <v>67</v>
      </c>
      <c r="I788" s="141" t="str">
        <f t="shared" si="370"/>
        <v>D.1.4.07</v>
      </c>
      <c r="J788" s="87" t="s">
        <v>1334</v>
      </c>
      <c r="K788" s="87" t="s">
        <v>13</v>
      </c>
      <c r="L788" s="138" t="s">
        <v>1335</v>
      </c>
      <c r="M788" s="87" t="s">
        <v>471</v>
      </c>
      <c r="N788" s="87" t="s">
        <v>226</v>
      </c>
      <c r="O788" s="51" t="str">
        <f t="shared" si="371"/>
        <v>3174-30_MSKP_DPS_SO-101_D1-4-07_211f_PUD 1NP_S6_TECH_00</v>
      </c>
      <c r="P788" s="153" t="str">
        <f t="shared" si="372"/>
        <v>SO-101</v>
      </c>
      <c r="Q788" s="153" t="str">
        <f t="shared" si="373"/>
        <v>D-1-4-07</v>
      </c>
      <c r="R788" s="153" t="str">
        <f t="shared" si="374"/>
        <v>3174-30_MSKP_DPS_SO-101_D-1-4-07_211f_PUD 1NP_S6_TECH_00</v>
      </c>
      <c r="S788" s="154" t="s">
        <v>1336</v>
      </c>
      <c r="T788" s="145" t="str">
        <f t="shared" si="375"/>
        <v>MSKP DPS SO.101 D.1.4.07 211f 00</v>
      </c>
      <c r="U788" s="145"/>
      <c r="V788" s="145"/>
    </row>
    <row r="789" spans="1:22" s="153" customFormat="1" ht="22.5" x14ac:dyDescent="0.25">
      <c r="A789" s="113" t="s">
        <v>732</v>
      </c>
      <c r="B789" s="62" t="s">
        <v>122</v>
      </c>
      <c r="C789" s="62" t="s">
        <v>232</v>
      </c>
      <c r="D789" s="87" t="s">
        <v>259</v>
      </c>
      <c r="E789" s="87" t="s">
        <v>384</v>
      </c>
      <c r="F789" s="87" t="s">
        <v>157</v>
      </c>
      <c r="G789" s="87" t="s">
        <v>383</v>
      </c>
      <c r="H789" s="87" t="s">
        <v>67</v>
      </c>
      <c r="I789" s="141" t="str">
        <f t="shared" si="370"/>
        <v>D.1.4.07</v>
      </c>
      <c r="J789" s="87" t="s">
        <v>1337</v>
      </c>
      <c r="K789" s="87" t="s">
        <v>13</v>
      </c>
      <c r="L789" s="138" t="s">
        <v>1338</v>
      </c>
      <c r="M789" s="87" t="s">
        <v>471</v>
      </c>
      <c r="N789" s="87" t="s">
        <v>226</v>
      </c>
      <c r="O789" s="51" t="str">
        <f t="shared" si="371"/>
        <v>3174-30_MSKP_DPS_SO-101_D1-4-07_211g_PUD 1NP_S7_TECH_00</v>
      </c>
      <c r="P789" s="153" t="str">
        <f t="shared" si="372"/>
        <v>SO-101</v>
      </c>
      <c r="Q789" s="153" t="str">
        <f t="shared" si="373"/>
        <v>D-1-4-07</v>
      </c>
      <c r="R789" s="153" t="str">
        <f t="shared" si="374"/>
        <v>3174-30_MSKP_DPS_SO-101_D-1-4-07_211g_PUD 1NP_S7_TECH_00</v>
      </c>
      <c r="S789" s="154" t="s">
        <v>1339</v>
      </c>
      <c r="T789" s="145" t="str">
        <f t="shared" si="375"/>
        <v>MSKP DPS SO.101 D.1.4.07 211g 00</v>
      </c>
      <c r="U789" s="145"/>
      <c r="V789" s="145"/>
    </row>
    <row r="790" spans="1:22" s="153" customFormat="1" ht="22.5" x14ac:dyDescent="0.25">
      <c r="A790" s="113" t="s">
        <v>732</v>
      </c>
      <c r="B790" s="62" t="s">
        <v>122</v>
      </c>
      <c r="C790" s="62" t="s">
        <v>232</v>
      </c>
      <c r="D790" s="87" t="s">
        <v>259</v>
      </c>
      <c r="E790" s="87" t="s">
        <v>384</v>
      </c>
      <c r="F790" s="87" t="s">
        <v>157</v>
      </c>
      <c r="G790" s="87" t="s">
        <v>383</v>
      </c>
      <c r="H790" s="87" t="s">
        <v>67</v>
      </c>
      <c r="I790" s="141" t="str">
        <f t="shared" si="370"/>
        <v>D.1.4.07</v>
      </c>
      <c r="J790" s="87" t="s">
        <v>1340</v>
      </c>
      <c r="K790" s="87" t="s">
        <v>13</v>
      </c>
      <c r="L790" s="138" t="s">
        <v>1341</v>
      </c>
      <c r="M790" s="87" t="s">
        <v>471</v>
      </c>
      <c r="N790" s="87" t="s">
        <v>226</v>
      </c>
      <c r="O790" s="51" t="str">
        <f t="shared" si="371"/>
        <v>3174-30_MSKP_DPS_SO-101_D1-4-07_211h_PUD 1NP_S8_TECH_00</v>
      </c>
      <c r="P790" s="153" t="str">
        <f t="shared" si="372"/>
        <v>SO-101</v>
      </c>
      <c r="Q790" s="153" t="str">
        <f t="shared" si="373"/>
        <v>D-1-4-07</v>
      </c>
      <c r="R790" s="153" t="str">
        <f t="shared" si="374"/>
        <v>3174-30_MSKP_DPS_SO-101_D-1-4-07_211h_PUD 1NP_S8_TECH_00</v>
      </c>
      <c r="S790" s="154" t="s">
        <v>1342</v>
      </c>
      <c r="T790" s="145" t="str">
        <f t="shared" si="375"/>
        <v>MSKP DPS SO.101 D.1.4.07 211h 00</v>
      </c>
      <c r="U790" s="145"/>
      <c r="V790" s="145"/>
    </row>
    <row r="791" spans="1:22" s="153" customFormat="1" ht="22.5" x14ac:dyDescent="0.25">
      <c r="A791" s="113" t="s">
        <v>732</v>
      </c>
      <c r="B791" s="62" t="s">
        <v>122</v>
      </c>
      <c r="C791" s="62" t="s">
        <v>232</v>
      </c>
      <c r="D791" s="87" t="s">
        <v>259</v>
      </c>
      <c r="E791" s="87" t="s">
        <v>384</v>
      </c>
      <c r="F791" s="87" t="s">
        <v>157</v>
      </c>
      <c r="G791" s="87" t="s">
        <v>383</v>
      </c>
      <c r="H791" s="87" t="s">
        <v>67</v>
      </c>
      <c r="I791" s="141" t="str">
        <f t="shared" si="370"/>
        <v>D.1.4.07</v>
      </c>
      <c r="J791" s="87">
        <v>212</v>
      </c>
      <c r="K791" s="87" t="s">
        <v>13</v>
      </c>
      <c r="L791" s="138" t="s">
        <v>1343</v>
      </c>
      <c r="M791" s="87" t="s">
        <v>471</v>
      </c>
      <c r="N791" s="87" t="s">
        <v>110</v>
      </c>
      <c r="O791" s="51" t="str">
        <f t="shared" si="371"/>
        <v>3174-30_MSKP_DPS_SO-101_D1-4-07_212_PUD 2NP_TECH_00</v>
      </c>
      <c r="P791" s="153" t="str">
        <f t="shared" si="372"/>
        <v>SO-101</v>
      </c>
      <c r="Q791" s="153" t="str">
        <f t="shared" si="373"/>
        <v>D-1-4-07</v>
      </c>
      <c r="R791" s="153" t="str">
        <f t="shared" si="374"/>
        <v>3174-30_MSKP_DPS_SO-101_D-1-4-07_212_PUD 2NP_TECH_00</v>
      </c>
      <c r="S791" s="154" t="s">
        <v>1344</v>
      </c>
      <c r="T791" s="145" t="str">
        <f t="shared" si="375"/>
        <v>MSKP DPS SO.101 D.1.4.07 212 00</v>
      </c>
      <c r="U791" s="145"/>
      <c r="V791" s="145"/>
    </row>
    <row r="792" spans="1:22" s="153" customFormat="1" ht="22.5" x14ac:dyDescent="0.25">
      <c r="A792" s="113" t="s">
        <v>732</v>
      </c>
      <c r="B792" s="62" t="s">
        <v>122</v>
      </c>
      <c r="C792" s="62" t="s">
        <v>232</v>
      </c>
      <c r="D792" s="87" t="s">
        <v>259</v>
      </c>
      <c r="E792" s="87" t="s">
        <v>384</v>
      </c>
      <c r="F792" s="87" t="s">
        <v>157</v>
      </c>
      <c r="G792" s="87" t="s">
        <v>383</v>
      </c>
      <c r="H792" s="87" t="s">
        <v>67</v>
      </c>
      <c r="I792" s="141" t="str">
        <f t="shared" si="370"/>
        <v>D.1.4.07</v>
      </c>
      <c r="J792" s="87" t="s">
        <v>1345</v>
      </c>
      <c r="K792" s="87" t="s">
        <v>13</v>
      </c>
      <c r="L792" s="138" t="s">
        <v>1346</v>
      </c>
      <c r="M792" s="87" t="s">
        <v>471</v>
      </c>
      <c r="N792" s="87" t="s">
        <v>226</v>
      </c>
      <c r="O792" s="51" t="str">
        <f t="shared" si="371"/>
        <v>3174-30_MSKP_DPS_SO-101_D1-4-07_212a_PUD 2NP_S1_TECH_00</v>
      </c>
      <c r="P792" s="153" t="str">
        <f t="shared" si="372"/>
        <v>SO-101</v>
      </c>
      <c r="Q792" s="153" t="str">
        <f t="shared" si="373"/>
        <v>D-1-4-07</v>
      </c>
      <c r="R792" s="153" t="str">
        <f t="shared" si="374"/>
        <v>3174-30_MSKP_DPS_SO-101_D-1-4-07_212a_PUD 2NP_S1_TECH_00</v>
      </c>
      <c r="S792" s="154" t="s">
        <v>1347</v>
      </c>
      <c r="T792" s="145" t="str">
        <f t="shared" si="375"/>
        <v>MSKP DPS SO.101 D.1.4.07 212a 00</v>
      </c>
      <c r="U792" s="145"/>
      <c r="V792" s="145"/>
    </row>
    <row r="793" spans="1:22" s="153" customFormat="1" ht="22.5" x14ac:dyDescent="0.25">
      <c r="A793" s="113" t="s">
        <v>732</v>
      </c>
      <c r="B793" s="62" t="s">
        <v>122</v>
      </c>
      <c r="C793" s="62" t="s">
        <v>232</v>
      </c>
      <c r="D793" s="87" t="s">
        <v>259</v>
      </c>
      <c r="E793" s="87" t="s">
        <v>384</v>
      </c>
      <c r="F793" s="87" t="s">
        <v>157</v>
      </c>
      <c r="G793" s="87" t="s">
        <v>383</v>
      </c>
      <c r="H793" s="87" t="s">
        <v>67</v>
      </c>
      <c r="I793" s="141" t="str">
        <f t="shared" si="370"/>
        <v>D.1.4.07</v>
      </c>
      <c r="J793" s="87" t="s">
        <v>1348</v>
      </c>
      <c r="K793" s="87" t="s">
        <v>13</v>
      </c>
      <c r="L793" s="138" t="s">
        <v>1349</v>
      </c>
      <c r="M793" s="87" t="s">
        <v>471</v>
      </c>
      <c r="N793" s="87" t="s">
        <v>226</v>
      </c>
      <c r="O793" s="51" t="str">
        <f t="shared" si="371"/>
        <v>3174-30_MSKP_DPS_SO-101_D1-4-07_212b_PUD 2NP_S2_TECH_00</v>
      </c>
      <c r="P793" s="153" t="str">
        <f t="shared" si="372"/>
        <v>SO-101</v>
      </c>
      <c r="Q793" s="153" t="str">
        <f t="shared" si="373"/>
        <v>D-1-4-07</v>
      </c>
      <c r="R793" s="153" t="str">
        <f t="shared" si="374"/>
        <v>3174-30_MSKP_DPS_SO-101_D-1-4-07_212b_PUD 2NP_S2_TECH_00</v>
      </c>
      <c r="S793" s="154" t="s">
        <v>1350</v>
      </c>
      <c r="T793" s="145" t="str">
        <f t="shared" si="375"/>
        <v>MSKP DPS SO.101 D.1.4.07 212b 00</v>
      </c>
      <c r="U793" s="145"/>
      <c r="V793" s="145"/>
    </row>
    <row r="794" spans="1:22" s="153" customFormat="1" ht="22.5" x14ac:dyDescent="0.25">
      <c r="A794" s="113" t="s">
        <v>732</v>
      </c>
      <c r="B794" s="62" t="s">
        <v>122</v>
      </c>
      <c r="C794" s="62" t="s">
        <v>232</v>
      </c>
      <c r="D794" s="87" t="s">
        <v>259</v>
      </c>
      <c r="E794" s="87" t="s">
        <v>384</v>
      </c>
      <c r="F794" s="87" t="s">
        <v>157</v>
      </c>
      <c r="G794" s="87" t="s">
        <v>383</v>
      </c>
      <c r="H794" s="87" t="s">
        <v>67</v>
      </c>
      <c r="I794" s="141" t="str">
        <f t="shared" si="370"/>
        <v>D.1.4.07</v>
      </c>
      <c r="J794" s="87" t="s">
        <v>1351</v>
      </c>
      <c r="K794" s="87" t="s">
        <v>13</v>
      </c>
      <c r="L794" s="138" t="s">
        <v>1352</v>
      </c>
      <c r="M794" s="87" t="s">
        <v>471</v>
      </c>
      <c r="N794" s="87" t="s">
        <v>226</v>
      </c>
      <c r="O794" s="51" t="str">
        <f t="shared" si="371"/>
        <v>3174-30_MSKP_DPS_SO-101_D1-4-07_212c_PUD 2NP_S3_TECH_00</v>
      </c>
      <c r="P794" s="153" t="str">
        <f t="shared" si="372"/>
        <v>SO-101</v>
      </c>
      <c r="Q794" s="153" t="str">
        <f t="shared" si="373"/>
        <v>D-1-4-07</v>
      </c>
      <c r="R794" s="153" t="str">
        <f t="shared" si="374"/>
        <v>3174-30_MSKP_DPS_SO-101_D-1-4-07_212c_PUD 2NP_S3_TECH_00</v>
      </c>
      <c r="S794" s="154" t="s">
        <v>1353</v>
      </c>
      <c r="T794" s="145" t="str">
        <f t="shared" si="375"/>
        <v>MSKP DPS SO.101 D.1.4.07 212c 00</v>
      </c>
      <c r="U794" s="145"/>
      <c r="V794" s="145"/>
    </row>
    <row r="795" spans="1:22" s="153" customFormat="1" ht="22.5" x14ac:dyDescent="0.25">
      <c r="A795" s="113" t="s">
        <v>732</v>
      </c>
      <c r="B795" s="62" t="s">
        <v>122</v>
      </c>
      <c r="C795" s="62" t="s">
        <v>232</v>
      </c>
      <c r="D795" s="87" t="s">
        <v>259</v>
      </c>
      <c r="E795" s="87" t="s">
        <v>384</v>
      </c>
      <c r="F795" s="87" t="s">
        <v>157</v>
      </c>
      <c r="G795" s="87" t="s">
        <v>383</v>
      </c>
      <c r="H795" s="87" t="s">
        <v>67</v>
      </c>
      <c r="I795" s="141" t="str">
        <f t="shared" si="370"/>
        <v>D.1.4.07</v>
      </c>
      <c r="J795" s="87" t="s">
        <v>1354</v>
      </c>
      <c r="K795" s="87" t="s">
        <v>13</v>
      </c>
      <c r="L795" s="138" t="s">
        <v>1355</v>
      </c>
      <c r="M795" s="87" t="s">
        <v>471</v>
      </c>
      <c r="N795" s="87" t="s">
        <v>226</v>
      </c>
      <c r="O795" s="51" t="str">
        <f t="shared" si="371"/>
        <v>3174-30_MSKP_DPS_SO-101_D1-4-07_212d_PUD 2NP_S4_TECH_00</v>
      </c>
      <c r="P795" s="153" t="str">
        <f t="shared" si="372"/>
        <v>SO-101</v>
      </c>
      <c r="Q795" s="153" t="str">
        <f t="shared" si="373"/>
        <v>D-1-4-07</v>
      </c>
      <c r="R795" s="153" t="str">
        <f t="shared" si="374"/>
        <v>3174-30_MSKP_DPS_SO-101_D-1-4-07_212d_PUD 2NP_S4_TECH_00</v>
      </c>
      <c r="S795" s="154" t="s">
        <v>1356</v>
      </c>
      <c r="T795" s="145" t="str">
        <f t="shared" si="375"/>
        <v>MSKP DPS SO.101 D.1.4.07 212d 00</v>
      </c>
      <c r="U795" s="145"/>
      <c r="V795" s="145"/>
    </row>
    <row r="796" spans="1:22" s="153" customFormat="1" ht="22.5" x14ac:dyDescent="0.25">
      <c r="A796" s="113" t="s">
        <v>732</v>
      </c>
      <c r="B796" s="62" t="s">
        <v>122</v>
      </c>
      <c r="C796" s="62" t="s">
        <v>232</v>
      </c>
      <c r="D796" s="87" t="s">
        <v>259</v>
      </c>
      <c r="E796" s="87" t="s">
        <v>384</v>
      </c>
      <c r="F796" s="87" t="s">
        <v>157</v>
      </c>
      <c r="G796" s="87" t="s">
        <v>383</v>
      </c>
      <c r="H796" s="87" t="s">
        <v>67</v>
      </c>
      <c r="I796" s="141" t="str">
        <f t="shared" si="370"/>
        <v>D.1.4.07</v>
      </c>
      <c r="J796" s="87" t="s">
        <v>1357</v>
      </c>
      <c r="K796" s="87" t="s">
        <v>13</v>
      </c>
      <c r="L796" s="138" t="s">
        <v>1358</v>
      </c>
      <c r="M796" s="87" t="s">
        <v>471</v>
      </c>
      <c r="N796" s="87" t="s">
        <v>226</v>
      </c>
      <c r="O796" s="51" t="str">
        <f t="shared" si="371"/>
        <v>3174-30_MSKP_DPS_SO-101_D1-4-07_212e_PUD 2NP_S5_TECH_00</v>
      </c>
      <c r="P796" s="153" t="str">
        <f t="shared" si="372"/>
        <v>SO-101</v>
      </c>
      <c r="Q796" s="153" t="str">
        <f t="shared" si="373"/>
        <v>D-1-4-07</v>
      </c>
      <c r="R796" s="153" t="str">
        <f t="shared" si="374"/>
        <v>3174-30_MSKP_DPS_SO-101_D-1-4-07_212e_PUD 2NP_S5_TECH_00</v>
      </c>
      <c r="S796" s="154" t="s">
        <v>1359</v>
      </c>
      <c r="T796" s="145" t="str">
        <f t="shared" si="375"/>
        <v>MSKP DPS SO.101 D.1.4.07 212e 00</v>
      </c>
      <c r="U796" s="145"/>
      <c r="V796" s="145"/>
    </row>
    <row r="797" spans="1:22" s="153" customFormat="1" ht="22.5" x14ac:dyDescent="0.25">
      <c r="A797" s="113" t="s">
        <v>732</v>
      </c>
      <c r="B797" s="62" t="s">
        <v>122</v>
      </c>
      <c r="C797" s="62" t="s">
        <v>232</v>
      </c>
      <c r="D797" s="87" t="s">
        <v>259</v>
      </c>
      <c r="E797" s="87" t="s">
        <v>384</v>
      </c>
      <c r="F797" s="87" t="s">
        <v>157</v>
      </c>
      <c r="G797" s="87" t="s">
        <v>383</v>
      </c>
      <c r="H797" s="87" t="s">
        <v>67</v>
      </c>
      <c r="I797" s="141" t="str">
        <f t="shared" si="370"/>
        <v>D.1.4.07</v>
      </c>
      <c r="J797" s="87" t="s">
        <v>1360</v>
      </c>
      <c r="K797" s="87" t="s">
        <v>13</v>
      </c>
      <c r="L797" s="138" t="s">
        <v>1361</v>
      </c>
      <c r="M797" s="87" t="s">
        <v>471</v>
      </c>
      <c r="N797" s="87" t="s">
        <v>226</v>
      </c>
      <c r="O797" s="51" t="str">
        <f t="shared" si="371"/>
        <v>3174-30_MSKP_DPS_SO-101_D1-4-07_212f_PUD 2NP_S6_TECH_00</v>
      </c>
      <c r="P797" s="153" t="str">
        <f t="shared" si="372"/>
        <v>SO-101</v>
      </c>
      <c r="Q797" s="153" t="str">
        <f t="shared" si="373"/>
        <v>D-1-4-07</v>
      </c>
      <c r="R797" s="153" t="str">
        <f t="shared" si="374"/>
        <v>3174-30_MSKP_DPS_SO-101_D-1-4-07_212f_PUD 2NP_S6_TECH_00</v>
      </c>
      <c r="S797" s="154" t="s">
        <v>1362</v>
      </c>
      <c r="T797" s="145" t="str">
        <f t="shared" si="375"/>
        <v>MSKP DPS SO.101 D.1.4.07 212f 00</v>
      </c>
      <c r="U797" s="145"/>
      <c r="V797" s="145"/>
    </row>
    <row r="798" spans="1:22" s="153" customFormat="1" ht="22.5" x14ac:dyDescent="0.25">
      <c r="A798" s="113" t="s">
        <v>732</v>
      </c>
      <c r="B798" s="62" t="s">
        <v>122</v>
      </c>
      <c r="C798" s="62" t="s">
        <v>232</v>
      </c>
      <c r="D798" s="87" t="s">
        <v>259</v>
      </c>
      <c r="E798" s="87" t="s">
        <v>384</v>
      </c>
      <c r="F798" s="87" t="s">
        <v>157</v>
      </c>
      <c r="G798" s="87" t="s">
        <v>383</v>
      </c>
      <c r="H798" s="87" t="s">
        <v>67</v>
      </c>
      <c r="I798" s="141" t="str">
        <f t="shared" si="370"/>
        <v>D.1.4.07</v>
      </c>
      <c r="J798" s="87" t="s">
        <v>1363</v>
      </c>
      <c r="K798" s="87" t="s">
        <v>13</v>
      </c>
      <c r="L798" s="138" t="s">
        <v>1364</v>
      </c>
      <c r="M798" s="87" t="s">
        <v>471</v>
      </c>
      <c r="N798" s="87" t="s">
        <v>226</v>
      </c>
      <c r="O798" s="51" t="str">
        <f t="shared" si="371"/>
        <v>3174-30_MSKP_DPS_SO-101_D1-4-07_212g_PUD 2NP_S7_TECH_00</v>
      </c>
      <c r="P798" s="153" t="str">
        <f t="shared" si="372"/>
        <v>SO-101</v>
      </c>
      <c r="Q798" s="153" t="str">
        <f t="shared" si="373"/>
        <v>D-1-4-07</v>
      </c>
      <c r="R798" s="153" t="str">
        <f t="shared" si="374"/>
        <v>3174-30_MSKP_DPS_SO-101_D-1-4-07_212g_PUD 2NP_S7_TECH_00</v>
      </c>
      <c r="S798" s="154" t="s">
        <v>1365</v>
      </c>
      <c r="T798" s="145" t="str">
        <f t="shared" si="375"/>
        <v>MSKP DPS SO.101 D.1.4.07 212g 00</v>
      </c>
      <c r="U798" s="145"/>
      <c r="V798" s="145"/>
    </row>
    <row r="799" spans="1:22" s="153" customFormat="1" ht="22.5" x14ac:dyDescent="0.25">
      <c r="A799" s="113" t="s">
        <v>732</v>
      </c>
      <c r="B799" s="62" t="s">
        <v>122</v>
      </c>
      <c r="C799" s="62" t="s">
        <v>232</v>
      </c>
      <c r="D799" s="87" t="s">
        <v>259</v>
      </c>
      <c r="E799" s="87" t="s">
        <v>384</v>
      </c>
      <c r="F799" s="87" t="s">
        <v>157</v>
      </c>
      <c r="G799" s="87" t="s">
        <v>383</v>
      </c>
      <c r="H799" s="87" t="s">
        <v>67</v>
      </c>
      <c r="I799" s="141" t="str">
        <f t="shared" si="370"/>
        <v>D.1.4.07</v>
      </c>
      <c r="J799" s="87" t="s">
        <v>1366</v>
      </c>
      <c r="K799" s="87" t="s">
        <v>13</v>
      </c>
      <c r="L799" s="138" t="s">
        <v>1367</v>
      </c>
      <c r="M799" s="87" t="s">
        <v>471</v>
      </c>
      <c r="N799" s="87" t="s">
        <v>226</v>
      </c>
      <c r="O799" s="51" t="str">
        <f t="shared" si="371"/>
        <v>3174-30_MSKP_DPS_SO-101_D1-4-07_212h_PUD 2NP_S8_TECH_00</v>
      </c>
      <c r="P799" s="153" t="str">
        <f t="shared" si="372"/>
        <v>SO-101</v>
      </c>
      <c r="Q799" s="153" t="str">
        <f t="shared" si="373"/>
        <v>D-1-4-07</v>
      </c>
      <c r="R799" s="153" t="str">
        <f t="shared" si="374"/>
        <v>3174-30_MSKP_DPS_SO-101_D-1-4-07_212h_PUD 2NP_S8_TECH_00</v>
      </c>
      <c r="S799" s="154" t="s">
        <v>1368</v>
      </c>
      <c r="T799" s="145" t="str">
        <f t="shared" si="375"/>
        <v>MSKP DPS SO.101 D.1.4.07 212h 00</v>
      </c>
      <c r="U799" s="145"/>
      <c r="V799" s="145"/>
    </row>
    <row r="800" spans="1:22" s="153" customFormat="1" ht="22.5" x14ac:dyDescent="0.25">
      <c r="A800" s="113" t="s">
        <v>732</v>
      </c>
      <c r="B800" s="62" t="s">
        <v>122</v>
      </c>
      <c r="C800" s="62" t="s">
        <v>232</v>
      </c>
      <c r="D800" s="87" t="s">
        <v>259</v>
      </c>
      <c r="E800" s="87" t="s">
        <v>384</v>
      </c>
      <c r="F800" s="87" t="s">
        <v>157</v>
      </c>
      <c r="G800" s="87" t="s">
        <v>383</v>
      </c>
      <c r="H800" s="87" t="s">
        <v>67</v>
      </c>
      <c r="I800" s="141" t="str">
        <f t="shared" si="370"/>
        <v>D.1.4.07</v>
      </c>
      <c r="J800" s="87">
        <v>213</v>
      </c>
      <c r="K800" s="87" t="s">
        <v>13</v>
      </c>
      <c r="L800" s="138" t="s">
        <v>1369</v>
      </c>
      <c r="M800" s="87" t="s">
        <v>471</v>
      </c>
      <c r="N800" s="87" t="s">
        <v>110</v>
      </c>
      <c r="O800" s="51" t="str">
        <f t="shared" si="371"/>
        <v>3174-30_MSKP_DPS_SO-101_D1-4-07_213_PUD 3NP_TECH_00</v>
      </c>
      <c r="P800" s="153" t="str">
        <f t="shared" si="372"/>
        <v>SO-101</v>
      </c>
      <c r="Q800" s="153" t="str">
        <f t="shared" si="373"/>
        <v>D-1-4-07</v>
      </c>
      <c r="R800" s="153" t="str">
        <f t="shared" si="374"/>
        <v>3174-30_MSKP_DPS_SO-101_D-1-4-07_213_PUD 3NP_TECH_00</v>
      </c>
      <c r="S800" s="154" t="s">
        <v>1370</v>
      </c>
      <c r="T800" s="145" t="str">
        <f t="shared" si="375"/>
        <v>MSKP DPS SO.101 D.1.4.07 213 00</v>
      </c>
      <c r="U800" s="145"/>
      <c r="V800" s="145"/>
    </row>
    <row r="801" spans="1:22" s="153" customFormat="1" ht="22.5" x14ac:dyDescent="0.25">
      <c r="A801" s="113" t="s">
        <v>732</v>
      </c>
      <c r="B801" s="62" t="s">
        <v>122</v>
      </c>
      <c r="C801" s="62" t="s">
        <v>232</v>
      </c>
      <c r="D801" s="87" t="s">
        <v>259</v>
      </c>
      <c r="E801" s="87" t="s">
        <v>384</v>
      </c>
      <c r="F801" s="87" t="s">
        <v>157</v>
      </c>
      <c r="G801" s="87" t="s">
        <v>383</v>
      </c>
      <c r="H801" s="87" t="s">
        <v>67</v>
      </c>
      <c r="I801" s="141" t="str">
        <f t="shared" si="370"/>
        <v>D.1.4.07</v>
      </c>
      <c r="J801" s="87" t="s">
        <v>1371</v>
      </c>
      <c r="K801" s="87" t="s">
        <v>13</v>
      </c>
      <c r="L801" s="138" t="s">
        <v>1372</v>
      </c>
      <c r="M801" s="87" t="s">
        <v>471</v>
      </c>
      <c r="N801" s="87" t="s">
        <v>226</v>
      </c>
      <c r="O801" s="51" t="str">
        <f t="shared" si="371"/>
        <v>3174-30_MSKP_DPS_SO-101_D1-4-07_213a_PUD 3NP_S1_TECH_00</v>
      </c>
      <c r="P801" s="153" t="str">
        <f t="shared" si="372"/>
        <v>SO-101</v>
      </c>
      <c r="Q801" s="153" t="str">
        <f t="shared" si="373"/>
        <v>D-1-4-07</v>
      </c>
      <c r="R801" s="153" t="str">
        <f t="shared" si="374"/>
        <v>3174-30_MSKP_DPS_SO-101_D-1-4-07_213a_PUD 3NP_S1_TECH_00</v>
      </c>
      <c r="S801" s="154" t="s">
        <v>1373</v>
      </c>
      <c r="T801" s="145" t="str">
        <f t="shared" si="375"/>
        <v>MSKP DPS SO.101 D.1.4.07 213a 00</v>
      </c>
      <c r="U801" s="145"/>
      <c r="V801" s="145"/>
    </row>
    <row r="802" spans="1:22" s="153" customFormat="1" ht="22.5" x14ac:dyDescent="0.25">
      <c r="A802" s="113" t="s">
        <v>732</v>
      </c>
      <c r="B802" s="62" t="s">
        <v>122</v>
      </c>
      <c r="C802" s="62" t="s">
        <v>232</v>
      </c>
      <c r="D802" s="87" t="s">
        <v>259</v>
      </c>
      <c r="E802" s="87" t="s">
        <v>384</v>
      </c>
      <c r="F802" s="87" t="s">
        <v>157</v>
      </c>
      <c r="G802" s="87" t="s">
        <v>383</v>
      </c>
      <c r="H802" s="87" t="s">
        <v>67</v>
      </c>
      <c r="I802" s="141" t="str">
        <f t="shared" si="370"/>
        <v>D.1.4.07</v>
      </c>
      <c r="J802" s="87" t="s">
        <v>1374</v>
      </c>
      <c r="K802" s="87" t="s">
        <v>13</v>
      </c>
      <c r="L802" s="138" t="s">
        <v>1375</v>
      </c>
      <c r="M802" s="87" t="s">
        <v>471</v>
      </c>
      <c r="N802" s="87" t="s">
        <v>226</v>
      </c>
      <c r="O802" s="51" t="str">
        <f t="shared" si="371"/>
        <v>3174-30_MSKP_DPS_SO-101_D1-4-07_213b_PUD 3NP_S2_TECH_00</v>
      </c>
      <c r="P802" s="153" t="str">
        <f t="shared" si="372"/>
        <v>SO-101</v>
      </c>
      <c r="Q802" s="153" t="str">
        <f t="shared" si="373"/>
        <v>D-1-4-07</v>
      </c>
      <c r="R802" s="153" t="str">
        <f t="shared" si="374"/>
        <v>3174-30_MSKP_DPS_SO-101_D-1-4-07_213b_PUD 3NP_S2_TECH_00</v>
      </c>
      <c r="S802" s="154" t="s">
        <v>1376</v>
      </c>
      <c r="T802" s="145" t="str">
        <f t="shared" si="375"/>
        <v>MSKP DPS SO.101 D.1.4.07 213b 00</v>
      </c>
      <c r="U802" s="145"/>
      <c r="V802" s="145"/>
    </row>
    <row r="803" spans="1:22" s="153" customFormat="1" ht="22.5" x14ac:dyDescent="0.25">
      <c r="A803" s="113" t="s">
        <v>732</v>
      </c>
      <c r="B803" s="62" t="s">
        <v>122</v>
      </c>
      <c r="C803" s="62" t="s">
        <v>232</v>
      </c>
      <c r="D803" s="87" t="s">
        <v>259</v>
      </c>
      <c r="E803" s="87" t="s">
        <v>384</v>
      </c>
      <c r="F803" s="87" t="s">
        <v>157</v>
      </c>
      <c r="G803" s="87" t="s">
        <v>383</v>
      </c>
      <c r="H803" s="87" t="s">
        <v>67</v>
      </c>
      <c r="I803" s="141" t="str">
        <f t="shared" si="370"/>
        <v>D.1.4.07</v>
      </c>
      <c r="J803" s="87" t="s">
        <v>1377</v>
      </c>
      <c r="K803" s="87" t="s">
        <v>13</v>
      </c>
      <c r="L803" s="138" t="s">
        <v>1378</v>
      </c>
      <c r="M803" s="87" t="s">
        <v>471</v>
      </c>
      <c r="N803" s="87" t="s">
        <v>226</v>
      </c>
      <c r="O803" s="51" t="str">
        <f t="shared" si="371"/>
        <v>3174-30_MSKP_DPS_SO-101_D1-4-07_213c_PUD 3NP_S3_TECH_00</v>
      </c>
      <c r="P803" s="153" t="str">
        <f t="shared" si="372"/>
        <v>SO-101</v>
      </c>
      <c r="Q803" s="153" t="str">
        <f t="shared" si="373"/>
        <v>D-1-4-07</v>
      </c>
      <c r="R803" s="153" t="str">
        <f t="shared" si="374"/>
        <v>3174-30_MSKP_DPS_SO-101_D-1-4-07_213c_PUD 3NP_S3_TECH_00</v>
      </c>
      <c r="S803" s="154" t="s">
        <v>1379</v>
      </c>
      <c r="T803" s="145" t="str">
        <f t="shared" si="375"/>
        <v>MSKP DPS SO.101 D.1.4.07 213c 00</v>
      </c>
      <c r="U803" s="145"/>
      <c r="V803" s="145"/>
    </row>
    <row r="804" spans="1:22" s="153" customFormat="1" ht="22.5" x14ac:dyDescent="0.25">
      <c r="A804" s="113" t="s">
        <v>732</v>
      </c>
      <c r="B804" s="62" t="s">
        <v>122</v>
      </c>
      <c r="C804" s="62" t="s">
        <v>232</v>
      </c>
      <c r="D804" s="87" t="s">
        <v>259</v>
      </c>
      <c r="E804" s="87" t="s">
        <v>384</v>
      </c>
      <c r="F804" s="87" t="s">
        <v>157</v>
      </c>
      <c r="G804" s="87" t="s">
        <v>383</v>
      </c>
      <c r="H804" s="87" t="s">
        <v>67</v>
      </c>
      <c r="I804" s="141" t="str">
        <f t="shared" si="370"/>
        <v>D.1.4.07</v>
      </c>
      <c r="J804" s="87" t="s">
        <v>1380</v>
      </c>
      <c r="K804" s="87" t="s">
        <v>13</v>
      </c>
      <c r="L804" s="138" t="s">
        <v>1381</v>
      </c>
      <c r="M804" s="87" t="s">
        <v>471</v>
      </c>
      <c r="N804" s="87" t="s">
        <v>226</v>
      </c>
      <c r="O804" s="51" t="str">
        <f t="shared" si="371"/>
        <v>3174-30_MSKP_DPS_SO-101_D1-4-07_213d_PUD 3NP_S4_TECH_00</v>
      </c>
      <c r="P804" s="153" t="str">
        <f t="shared" si="372"/>
        <v>SO-101</v>
      </c>
      <c r="Q804" s="153" t="str">
        <f t="shared" si="373"/>
        <v>D-1-4-07</v>
      </c>
      <c r="R804" s="153" t="str">
        <f t="shared" si="374"/>
        <v>3174-30_MSKP_DPS_SO-101_D-1-4-07_213d_PUD 3NP_S4_TECH_00</v>
      </c>
      <c r="S804" s="154" t="s">
        <v>1382</v>
      </c>
      <c r="T804" s="145" t="str">
        <f t="shared" si="375"/>
        <v>MSKP DPS SO.101 D.1.4.07 213d 00</v>
      </c>
      <c r="U804" s="145"/>
      <c r="V804" s="145"/>
    </row>
    <row r="805" spans="1:22" s="153" customFormat="1" ht="22.5" x14ac:dyDescent="0.25">
      <c r="A805" s="113" t="s">
        <v>732</v>
      </c>
      <c r="B805" s="62" t="s">
        <v>122</v>
      </c>
      <c r="C805" s="62" t="s">
        <v>232</v>
      </c>
      <c r="D805" s="87" t="s">
        <v>259</v>
      </c>
      <c r="E805" s="87" t="s">
        <v>384</v>
      </c>
      <c r="F805" s="87" t="s">
        <v>157</v>
      </c>
      <c r="G805" s="87" t="s">
        <v>383</v>
      </c>
      <c r="H805" s="87" t="s">
        <v>67</v>
      </c>
      <c r="I805" s="141" t="str">
        <f t="shared" si="370"/>
        <v>D.1.4.07</v>
      </c>
      <c r="J805" s="87" t="s">
        <v>1383</v>
      </c>
      <c r="K805" s="87" t="s">
        <v>13</v>
      </c>
      <c r="L805" s="138" t="s">
        <v>1384</v>
      </c>
      <c r="M805" s="87" t="s">
        <v>471</v>
      </c>
      <c r="N805" s="87" t="s">
        <v>226</v>
      </c>
      <c r="O805" s="51" t="str">
        <f t="shared" si="371"/>
        <v>3174-30_MSKP_DPS_SO-101_D1-4-07_213e_PUD 3NP_S5_TECH_00</v>
      </c>
      <c r="P805" s="153" t="str">
        <f t="shared" si="372"/>
        <v>SO-101</v>
      </c>
      <c r="Q805" s="153" t="str">
        <f t="shared" si="373"/>
        <v>D-1-4-07</v>
      </c>
      <c r="R805" s="153" t="str">
        <f t="shared" si="374"/>
        <v>3174-30_MSKP_DPS_SO-101_D-1-4-07_213e_PUD 3NP_S5_TECH_00</v>
      </c>
      <c r="S805" s="154" t="s">
        <v>1385</v>
      </c>
      <c r="T805" s="145" t="str">
        <f t="shared" si="375"/>
        <v>MSKP DPS SO.101 D.1.4.07 213e 00</v>
      </c>
      <c r="U805" s="145"/>
      <c r="V805" s="145"/>
    </row>
    <row r="806" spans="1:22" s="153" customFormat="1" ht="22.5" x14ac:dyDescent="0.25">
      <c r="A806" s="113" t="s">
        <v>732</v>
      </c>
      <c r="B806" s="62" t="s">
        <v>122</v>
      </c>
      <c r="C806" s="62" t="s">
        <v>232</v>
      </c>
      <c r="D806" s="87" t="s">
        <v>259</v>
      </c>
      <c r="E806" s="87" t="s">
        <v>384</v>
      </c>
      <c r="F806" s="87" t="s">
        <v>157</v>
      </c>
      <c r="G806" s="87" t="s">
        <v>383</v>
      </c>
      <c r="H806" s="87" t="s">
        <v>67</v>
      </c>
      <c r="I806" s="141" t="str">
        <f t="shared" si="370"/>
        <v>D.1.4.07</v>
      </c>
      <c r="J806" s="87" t="s">
        <v>1386</v>
      </c>
      <c r="K806" s="87" t="s">
        <v>13</v>
      </c>
      <c r="L806" s="138" t="s">
        <v>1387</v>
      </c>
      <c r="M806" s="87" t="s">
        <v>471</v>
      </c>
      <c r="N806" s="87" t="s">
        <v>226</v>
      </c>
      <c r="O806" s="51" t="str">
        <f t="shared" si="371"/>
        <v>3174-30_MSKP_DPS_SO-101_D1-4-07_213f_PUD 3NP_S6_TECH_00</v>
      </c>
      <c r="P806" s="153" t="str">
        <f t="shared" si="372"/>
        <v>SO-101</v>
      </c>
      <c r="Q806" s="153" t="str">
        <f t="shared" si="373"/>
        <v>D-1-4-07</v>
      </c>
      <c r="R806" s="153" t="str">
        <f t="shared" si="374"/>
        <v>3174-30_MSKP_DPS_SO-101_D-1-4-07_213f_PUD 3NP_S6_TECH_00</v>
      </c>
      <c r="S806" s="154" t="s">
        <v>1388</v>
      </c>
      <c r="T806" s="145" t="str">
        <f t="shared" si="375"/>
        <v>MSKP DPS SO.101 D.1.4.07 213f 00</v>
      </c>
      <c r="U806" s="145"/>
      <c r="V806" s="145"/>
    </row>
    <row r="807" spans="1:22" s="153" customFormat="1" ht="22.5" x14ac:dyDescent="0.25">
      <c r="A807" s="113" t="s">
        <v>732</v>
      </c>
      <c r="B807" s="62" t="s">
        <v>122</v>
      </c>
      <c r="C807" s="62" t="s">
        <v>232</v>
      </c>
      <c r="D807" s="87" t="s">
        <v>259</v>
      </c>
      <c r="E807" s="87" t="s">
        <v>384</v>
      </c>
      <c r="F807" s="87" t="s">
        <v>157</v>
      </c>
      <c r="G807" s="87" t="s">
        <v>383</v>
      </c>
      <c r="H807" s="87" t="s">
        <v>67</v>
      </c>
      <c r="I807" s="141" t="str">
        <f t="shared" si="370"/>
        <v>D.1.4.07</v>
      </c>
      <c r="J807" s="87" t="s">
        <v>1389</v>
      </c>
      <c r="K807" s="87" t="s">
        <v>13</v>
      </c>
      <c r="L807" s="138" t="s">
        <v>1390</v>
      </c>
      <c r="M807" s="87" t="s">
        <v>471</v>
      </c>
      <c r="N807" s="87" t="s">
        <v>226</v>
      </c>
      <c r="O807" s="51" t="str">
        <f t="shared" si="371"/>
        <v>3174-30_MSKP_DPS_SO-101_D1-4-07_213g_PUD 3NP_S7_TECH_00</v>
      </c>
      <c r="P807" s="153" t="str">
        <f t="shared" si="372"/>
        <v>SO-101</v>
      </c>
      <c r="Q807" s="153" t="str">
        <f t="shared" si="373"/>
        <v>D-1-4-07</v>
      </c>
      <c r="R807" s="153" t="str">
        <f t="shared" si="374"/>
        <v>3174-30_MSKP_DPS_SO-101_D-1-4-07_213g_PUD 3NP_S7_TECH_00</v>
      </c>
      <c r="S807" s="154" t="s">
        <v>1391</v>
      </c>
      <c r="T807" s="145" t="str">
        <f t="shared" si="375"/>
        <v>MSKP DPS SO.101 D.1.4.07 213g 00</v>
      </c>
      <c r="U807" s="145"/>
      <c r="V807" s="145"/>
    </row>
    <row r="808" spans="1:22" s="153" customFormat="1" ht="22.5" x14ac:dyDescent="0.25">
      <c r="A808" s="113" t="s">
        <v>732</v>
      </c>
      <c r="B808" s="62" t="s">
        <v>122</v>
      </c>
      <c r="C808" s="62" t="s">
        <v>232</v>
      </c>
      <c r="D808" s="87" t="s">
        <v>259</v>
      </c>
      <c r="E808" s="87" t="s">
        <v>384</v>
      </c>
      <c r="F808" s="87" t="s">
        <v>157</v>
      </c>
      <c r="G808" s="87" t="s">
        <v>383</v>
      </c>
      <c r="H808" s="87" t="s">
        <v>67</v>
      </c>
      <c r="I808" s="141" t="str">
        <f t="shared" si="370"/>
        <v>D.1.4.07</v>
      </c>
      <c r="J808" s="87" t="s">
        <v>1392</v>
      </c>
      <c r="K808" s="87" t="s">
        <v>13</v>
      </c>
      <c r="L808" s="138" t="s">
        <v>1393</v>
      </c>
      <c r="M808" s="87" t="s">
        <v>471</v>
      </c>
      <c r="N808" s="87" t="s">
        <v>226</v>
      </c>
      <c r="O808" s="51" t="str">
        <f t="shared" si="371"/>
        <v>3174-30_MSKP_DPS_SO-101_D1-4-07_213h_PUD 3NP_S8_TECH_00</v>
      </c>
      <c r="P808" s="153" t="str">
        <f t="shared" si="372"/>
        <v>SO-101</v>
      </c>
      <c r="Q808" s="153" t="str">
        <f t="shared" si="373"/>
        <v>D-1-4-07</v>
      </c>
      <c r="R808" s="153" t="str">
        <f t="shared" si="374"/>
        <v>3174-30_MSKP_DPS_SO-101_D-1-4-07_213h_PUD 3NP_S8_TECH_00</v>
      </c>
      <c r="S808" s="154" t="s">
        <v>1394</v>
      </c>
      <c r="T808" s="145" t="str">
        <f t="shared" si="375"/>
        <v>MSKP DPS SO.101 D.1.4.07 213h 00</v>
      </c>
      <c r="U808" s="145"/>
      <c r="V808" s="145"/>
    </row>
    <row r="809" spans="1:22" s="153" customFormat="1" ht="22.5" x14ac:dyDescent="0.25">
      <c r="A809" s="113" t="s">
        <v>732</v>
      </c>
      <c r="B809" s="62" t="s">
        <v>122</v>
      </c>
      <c r="C809" s="62" t="s">
        <v>232</v>
      </c>
      <c r="D809" s="87" t="s">
        <v>259</v>
      </c>
      <c r="E809" s="87" t="s">
        <v>384</v>
      </c>
      <c r="F809" s="87" t="s">
        <v>157</v>
      </c>
      <c r="G809" s="87" t="s">
        <v>383</v>
      </c>
      <c r="H809" s="87" t="s">
        <v>67</v>
      </c>
      <c r="I809" s="141" t="str">
        <f t="shared" si="370"/>
        <v>D.1.4.07</v>
      </c>
      <c r="J809" s="87">
        <v>214</v>
      </c>
      <c r="K809" s="87" t="s">
        <v>13</v>
      </c>
      <c r="L809" s="138" t="s">
        <v>1395</v>
      </c>
      <c r="M809" s="87" t="s">
        <v>471</v>
      </c>
      <c r="N809" s="87" t="s">
        <v>110</v>
      </c>
      <c r="O809" s="51" t="str">
        <f t="shared" si="371"/>
        <v>3174-30_MSKP_DPS_SO-101_D1-4-07_214_PUD 4NP_TECH_00</v>
      </c>
      <c r="P809" s="153" t="str">
        <f t="shared" ref="P809:P840" si="376">SUBSTITUTE(H809,".","-")</f>
        <v>SO-101</v>
      </c>
      <c r="Q809" s="153" t="str">
        <f t="shared" ref="Q809:Q840" si="377">SUBSTITUTE(I809,".","-")</f>
        <v>D-1-4-07</v>
      </c>
      <c r="R809" s="153" t="str">
        <f t="shared" ref="R809:R840" si="378">CONCATENATE(E809,"_",F809,"_",G809,"_",P809,"_",Q809,"_",J809,"_",S809,"_",K809)</f>
        <v>3174-30_MSKP_DPS_SO-101_D-1-4-07_214_PUD 4NP_TECH_00</v>
      </c>
      <c r="S809" s="154" t="s">
        <v>1396</v>
      </c>
      <c r="T809" s="145" t="str">
        <f t="shared" ref="T809:T840" si="379">CONCATENATE(F809," ",G809," ",H809," ",I809," ",J809," ",K809)</f>
        <v>MSKP DPS SO.101 D.1.4.07 214 00</v>
      </c>
      <c r="U809" s="145"/>
      <c r="V809" s="145"/>
    </row>
    <row r="810" spans="1:22" s="153" customFormat="1" ht="22.5" x14ac:dyDescent="0.25">
      <c r="A810" s="113" t="s">
        <v>732</v>
      </c>
      <c r="B810" s="62" t="s">
        <v>122</v>
      </c>
      <c r="C810" s="62" t="s">
        <v>232</v>
      </c>
      <c r="D810" s="87" t="s">
        <v>259</v>
      </c>
      <c r="E810" s="87" t="s">
        <v>384</v>
      </c>
      <c r="F810" s="87" t="s">
        <v>157</v>
      </c>
      <c r="G810" s="87" t="s">
        <v>383</v>
      </c>
      <c r="H810" s="87" t="s">
        <v>67</v>
      </c>
      <c r="I810" s="141" t="str">
        <f t="shared" ref="I810:I841" si="380">$I$680</f>
        <v>D.1.4.07</v>
      </c>
      <c r="J810" s="87" t="s">
        <v>1397</v>
      </c>
      <c r="K810" s="87" t="s">
        <v>13</v>
      </c>
      <c r="L810" s="138" t="s">
        <v>1398</v>
      </c>
      <c r="M810" s="87" t="s">
        <v>471</v>
      </c>
      <c r="N810" s="87" t="s">
        <v>226</v>
      </c>
      <c r="O810" s="51" t="str">
        <f t="shared" si="371"/>
        <v>3174-30_MSKP_DPS_SO-101_D1-4-07_214a_PUD 4NP_S1_TECH_00</v>
      </c>
      <c r="P810" s="153" t="str">
        <f t="shared" si="376"/>
        <v>SO-101</v>
      </c>
      <c r="Q810" s="153" t="str">
        <f t="shared" si="377"/>
        <v>D-1-4-07</v>
      </c>
      <c r="R810" s="153" t="str">
        <f t="shared" si="378"/>
        <v>3174-30_MSKP_DPS_SO-101_D-1-4-07_214a_PUD 4NP_S1_TECH_00</v>
      </c>
      <c r="S810" s="154" t="s">
        <v>1399</v>
      </c>
      <c r="T810" s="145" t="str">
        <f t="shared" si="379"/>
        <v>MSKP DPS SO.101 D.1.4.07 214a 00</v>
      </c>
      <c r="U810" s="145"/>
      <c r="V810" s="145"/>
    </row>
    <row r="811" spans="1:22" s="153" customFormat="1" ht="22.5" x14ac:dyDescent="0.25">
      <c r="A811" s="113" t="s">
        <v>732</v>
      </c>
      <c r="B811" s="62" t="s">
        <v>122</v>
      </c>
      <c r="C811" s="62" t="s">
        <v>232</v>
      </c>
      <c r="D811" s="87" t="s">
        <v>259</v>
      </c>
      <c r="E811" s="87" t="s">
        <v>384</v>
      </c>
      <c r="F811" s="87" t="s">
        <v>157</v>
      </c>
      <c r="G811" s="87" t="s">
        <v>383</v>
      </c>
      <c r="H811" s="87" t="s">
        <v>67</v>
      </c>
      <c r="I811" s="141" t="str">
        <f t="shared" si="380"/>
        <v>D.1.4.07</v>
      </c>
      <c r="J811" s="87" t="s">
        <v>1400</v>
      </c>
      <c r="K811" s="87" t="s">
        <v>13</v>
      </c>
      <c r="L811" s="138" t="s">
        <v>1401</v>
      </c>
      <c r="M811" s="87" t="s">
        <v>471</v>
      </c>
      <c r="N811" s="87" t="s">
        <v>226</v>
      </c>
      <c r="O811" s="51" t="str">
        <f t="shared" si="371"/>
        <v>3174-30_MSKP_DPS_SO-101_D1-4-07_214b_PUD 4NP_S2_TECH_00</v>
      </c>
      <c r="P811" s="153" t="str">
        <f t="shared" si="376"/>
        <v>SO-101</v>
      </c>
      <c r="Q811" s="153" t="str">
        <f t="shared" si="377"/>
        <v>D-1-4-07</v>
      </c>
      <c r="R811" s="153" t="str">
        <f t="shared" si="378"/>
        <v>3174-30_MSKP_DPS_SO-101_D-1-4-07_214b_PUD 4NP_S2_TECH_00</v>
      </c>
      <c r="S811" s="154" t="s">
        <v>1402</v>
      </c>
      <c r="T811" s="145" t="str">
        <f t="shared" si="379"/>
        <v>MSKP DPS SO.101 D.1.4.07 214b 00</v>
      </c>
      <c r="U811" s="145"/>
      <c r="V811" s="145"/>
    </row>
    <row r="812" spans="1:22" s="153" customFormat="1" ht="22.5" x14ac:dyDescent="0.25">
      <c r="A812" s="113" t="s">
        <v>732</v>
      </c>
      <c r="B812" s="62" t="s">
        <v>122</v>
      </c>
      <c r="C812" s="62" t="s">
        <v>232</v>
      </c>
      <c r="D812" s="87" t="s">
        <v>259</v>
      </c>
      <c r="E812" s="87" t="s">
        <v>384</v>
      </c>
      <c r="F812" s="87" t="s">
        <v>157</v>
      </c>
      <c r="G812" s="87" t="s">
        <v>383</v>
      </c>
      <c r="H812" s="87" t="s">
        <v>67</v>
      </c>
      <c r="I812" s="141" t="str">
        <f t="shared" si="380"/>
        <v>D.1.4.07</v>
      </c>
      <c r="J812" s="87" t="s">
        <v>1403</v>
      </c>
      <c r="K812" s="87" t="s">
        <v>13</v>
      </c>
      <c r="L812" s="138" t="s">
        <v>1404</v>
      </c>
      <c r="M812" s="87" t="s">
        <v>471</v>
      </c>
      <c r="N812" s="87" t="s">
        <v>226</v>
      </c>
      <c r="O812" s="51" t="str">
        <f t="shared" si="371"/>
        <v>3174-30_MSKP_DPS_SO-101_D1-4-07_214c_PUD 4NP_S3_TECH_00</v>
      </c>
      <c r="P812" s="153" t="str">
        <f t="shared" si="376"/>
        <v>SO-101</v>
      </c>
      <c r="Q812" s="153" t="str">
        <f t="shared" si="377"/>
        <v>D-1-4-07</v>
      </c>
      <c r="R812" s="153" t="str">
        <f t="shared" si="378"/>
        <v>3174-30_MSKP_DPS_SO-101_D-1-4-07_214c_PUD 4NP_S3_TECH_00</v>
      </c>
      <c r="S812" s="154" t="s">
        <v>1405</v>
      </c>
      <c r="T812" s="145" t="str">
        <f t="shared" si="379"/>
        <v>MSKP DPS SO.101 D.1.4.07 214c 00</v>
      </c>
      <c r="U812" s="145"/>
      <c r="V812" s="145"/>
    </row>
    <row r="813" spans="1:22" s="153" customFormat="1" ht="22.5" x14ac:dyDescent="0.25">
      <c r="A813" s="113" t="s">
        <v>732</v>
      </c>
      <c r="B813" s="62" t="s">
        <v>122</v>
      </c>
      <c r="C813" s="62" t="s">
        <v>232</v>
      </c>
      <c r="D813" s="87" t="s">
        <v>259</v>
      </c>
      <c r="E813" s="87" t="s">
        <v>384</v>
      </c>
      <c r="F813" s="87" t="s">
        <v>157</v>
      </c>
      <c r="G813" s="87" t="s">
        <v>383</v>
      </c>
      <c r="H813" s="87" t="s">
        <v>67</v>
      </c>
      <c r="I813" s="141" t="str">
        <f t="shared" si="380"/>
        <v>D.1.4.07</v>
      </c>
      <c r="J813" s="87" t="s">
        <v>1406</v>
      </c>
      <c r="K813" s="87" t="s">
        <v>13</v>
      </c>
      <c r="L813" s="138" t="s">
        <v>1407</v>
      </c>
      <c r="M813" s="87" t="s">
        <v>471</v>
      </c>
      <c r="N813" s="87" t="s">
        <v>226</v>
      </c>
      <c r="O813" s="51" t="str">
        <f t="shared" si="371"/>
        <v>3174-30_MSKP_DPS_SO-101_D1-4-07_214d_PUD 4NP_S4_TECH_00</v>
      </c>
      <c r="P813" s="153" t="str">
        <f t="shared" si="376"/>
        <v>SO-101</v>
      </c>
      <c r="Q813" s="153" t="str">
        <f t="shared" si="377"/>
        <v>D-1-4-07</v>
      </c>
      <c r="R813" s="153" t="str">
        <f t="shared" si="378"/>
        <v>3174-30_MSKP_DPS_SO-101_D-1-4-07_214d_PUD 4NP_S4_TECH_00</v>
      </c>
      <c r="S813" s="154" t="s">
        <v>1408</v>
      </c>
      <c r="T813" s="145" t="str">
        <f t="shared" si="379"/>
        <v>MSKP DPS SO.101 D.1.4.07 214d 00</v>
      </c>
      <c r="U813" s="145"/>
      <c r="V813" s="145"/>
    </row>
    <row r="814" spans="1:22" s="153" customFormat="1" ht="22.5" x14ac:dyDescent="0.25">
      <c r="A814" s="113" t="s">
        <v>732</v>
      </c>
      <c r="B814" s="62" t="s">
        <v>122</v>
      </c>
      <c r="C814" s="62" t="s">
        <v>232</v>
      </c>
      <c r="D814" s="87" t="s">
        <v>259</v>
      </c>
      <c r="E814" s="87" t="s">
        <v>384</v>
      </c>
      <c r="F814" s="87" t="s">
        <v>157</v>
      </c>
      <c r="G814" s="87" t="s">
        <v>383</v>
      </c>
      <c r="H814" s="87" t="s">
        <v>67</v>
      </c>
      <c r="I814" s="141" t="str">
        <f t="shared" si="380"/>
        <v>D.1.4.07</v>
      </c>
      <c r="J814" s="87" t="s">
        <v>1409</v>
      </c>
      <c r="K814" s="87" t="s">
        <v>13</v>
      </c>
      <c r="L814" s="138" t="s">
        <v>1410</v>
      </c>
      <c r="M814" s="87" t="s">
        <v>471</v>
      </c>
      <c r="N814" s="87" t="s">
        <v>226</v>
      </c>
      <c r="O814" s="51" t="str">
        <f t="shared" si="371"/>
        <v>3174-30_MSKP_DPS_SO-101_D1-4-07_214e_PUD 4NP_S5_TECH_00</v>
      </c>
      <c r="P814" s="153" t="str">
        <f t="shared" si="376"/>
        <v>SO-101</v>
      </c>
      <c r="Q814" s="153" t="str">
        <f t="shared" si="377"/>
        <v>D-1-4-07</v>
      </c>
      <c r="R814" s="153" t="str">
        <f t="shared" si="378"/>
        <v>3174-30_MSKP_DPS_SO-101_D-1-4-07_214e_PUD 4NP_S5_TECH_00</v>
      </c>
      <c r="S814" s="154" t="s">
        <v>1411</v>
      </c>
      <c r="T814" s="145" t="str">
        <f t="shared" si="379"/>
        <v>MSKP DPS SO.101 D.1.4.07 214e 00</v>
      </c>
      <c r="U814" s="145"/>
      <c r="V814" s="145"/>
    </row>
    <row r="815" spans="1:22" s="153" customFormat="1" ht="22.5" x14ac:dyDescent="0.25">
      <c r="A815" s="113" t="s">
        <v>732</v>
      </c>
      <c r="B815" s="62" t="s">
        <v>122</v>
      </c>
      <c r="C815" s="62" t="s">
        <v>232</v>
      </c>
      <c r="D815" s="87" t="s">
        <v>259</v>
      </c>
      <c r="E815" s="87" t="s">
        <v>384</v>
      </c>
      <c r="F815" s="87" t="s">
        <v>157</v>
      </c>
      <c r="G815" s="87" t="s">
        <v>383</v>
      </c>
      <c r="H815" s="87" t="s">
        <v>67</v>
      </c>
      <c r="I815" s="141" t="str">
        <f t="shared" si="380"/>
        <v>D.1.4.07</v>
      </c>
      <c r="J815" s="87" t="s">
        <v>1412</v>
      </c>
      <c r="K815" s="87" t="s">
        <v>13</v>
      </c>
      <c r="L815" s="138" t="s">
        <v>1413</v>
      </c>
      <c r="M815" s="87" t="s">
        <v>471</v>
      </c>
      <c r="N815" s="87" t="s">
        <v>226</v>
      </c>
      <c r="O815" s="51" t="str">
        <f t="shared" si="371"/>
        <v>3174-30_MSKP_DPS_SO-101_D1-4-07_214f_PUD 4NP_S6_TECH_00</v>
      </c>
      <c r="P815" s="153" t="str">
        <f t="shared" si="376"/>
        <v>SO-101</v>
      </c>
      <c r="Q815" s="153" t="str">
        <f t="shared" si="377"/>
        <v>D-1-4-07</v>
      </c>
      <c r="R815" s="153" t="str">
        <f t="shared" si="378"/>
        <v>3174-30_MSKP_DPS_SO-101_D-1-4-07_214f_PUD 4NP_S6_TECH_00</v>
      </c>
      <c r="S815" s="154" t="s">
        <v>1414</v>
      </c>
      <c r="T815" s="145" t="str">
        <f t="shared" si="379"/>
        <v>MSKP DPS SO.101 D.1.4.07 214f 00</v>
      </c>
      <c r="U815" s="145"/>
      <c r="V815" s="145"/>
    </row>
    <row r="816" spans="1:22" s="153" customFormat="1" ht="22.5" x14ac:dyDescent="0.25">
      <c r="A816" s="113" t="s">
        <v>732</v>
      </c>
      <c r="B816" s="62" t="s">
        <v>122</v>
      </c>
      <c r="C816" s="62" t="s">
        <v>232</v>
      </c>
      <c r="D816" s="87" t="s">
        <v>259</v>
      </c>
      <c r="E816" s="87" t="s">
        <v>384</v>
      </c>
      <c r="F816" s="87" t="s">
        <v>157</v>
      </c>
      <c r="G816" s="87" t="s">
        <v>383</v>
      </c>
      <c r="H816" s="87" t="s">
        <v>67</v>
      </c>
      <c r="I816" s="141" t="str">
        <f t="shared" si="380"/>
        <v>D.1.4.07</v>
      </c>
      <c r="J816" s="87" t="s">
        <v>1415</v>
      </c>
      <c r="K816" s="87" t="s">
        <v>13</v>
      </c>
      <c r="L816" s="138" t="s">
        <v>1416</v>
      </c>
      <c r="M816" s="87" t="s">
        <v>471</v>
      </c>
      <c r="N816" s="87" t="s">
        <v>226</v>
      </c>
      <c r="O816" s="51" t="str">
        <f t="shared" si="371"/>
        <v>3174-30_MSKP_DPS_SO-101_D1-4-07_214g_PUD 4NP_S7_TECH_00</v>
      </c>
      <c r="P816" s="153" t="str">
        <f t="shared" si="376"/>
        <v>SO-101</v>
      </c>
      <c r="Q816" s="153" t="str">
        <f t="shared" si="377"/>
        <v>D-1-4-07</v>
      </c>
      <c r="R816" s="153" t="str">
        <f t="shared" si="378"/>
        <v>3174-30_MSKP_DPS_SO-101_D-1-4-07_214g_PUD 4NP_S7_TECH_00</v>
      </c>
      <c r="S816" s="154" t="s">
        <v>1417</v>
      </c>
      <c r="T816" s="145" t="str">
        <f t="shared" si="379"/>
        <v>MSKP DPS SO.101 D.1.4.07 214g 00</v>
      </c>
      <c r="U816" s="145"/>
      <c r="V816" s="145"/>
    </row>
    <row r="817" spans="1:22" s="153" customFormat="1" ht="22.5" x14ac:dyDescent="0.25">
      <c r="A817" s="113" t="s">
        <v>732</v>
      </c>
      <c r="B817" s="62" t="s">
        <v>122</v>
      </c>
      <c r="C817" s="62" t="s">
        <v>232</v>
      </c>
      <c r="D817" s="87" t="s">
        <v>259</v>
      </c>
      <c r="E817" s="87" t="s">
        <v>384</v>
      </c>
      <c r="F817" s="87" t="s">
        <v>157</v>
      </c>
      <c r="G817" s="87" t="s">
        <v>383</v>
      </c>
      <c r="H817" s="87" t="s">
        <v>67</v>
      </c>
      <c r="I817" s="141" t="str">
        <f t="shared" si="380"/>
        <v>D.1.4.07</v>
      </c>
      <c r="J817" s="87" t="s">
        <v>1418</v>
      </c>
      <c r="K817" s="87" t="s">
        <v>13</v>
      </c>
      <c r="L817" s="138" t="s">
        <v>1419</v>
      </c>
      <c r="M817" s="87" t="s">
        <v>471</v>
      </c>
      <c r="N817" s="87" t="s">
        <v>226</v>
      </c>
      <c r="O817" s="51" t="str">
        <f t="shared" si="371"/>
        <v>3174-30_MSKP_DPS_SO-101_D1-4-07_214h_PUD 4NP_S8_TECH_00</v>
      </c>
      <c r="P817" s="153" t="str">
        <f t="shared" si="376"/>
        <v>SO-101</v>
      </c>
      <c r="Q817" s="153" t="str">
        <f t="shared" si="377"/>
        <v>D-1-4-07</v>
      </c>
      <c r="R817" s="153" t="str">
        <f t="shared" si="378"/>
        <v>3174-30_MSKP_DPS_SO-101_D-1-4-07_214h_PUD 4NP_S8_TECH_00</v>
      </c>
      <c r="S817" s="154" t="s">
        <v>1420</v>
      </c>
      <c r="T817" s="145" t="str">
        <f t="shared" si="379"/>
        <v>MSKP DPS SO.101 D.1.4.07 214h 00</v>
      </c>
      <c r="U817" s="145"/>
      <c r="V817" s="145"/>
    </row>
    <row r="818" spans="1:22" s="153" customFormat="1" ht="22.5" x14ac:dyDescent="0.25">
      <c r="A818" s="113" t="s">
        <v>732</v>
      </c>
      <c r="B818" s="62" t="s">
        <v>122</v>
      </c>
      <c r="C818" s="62" t="s">
        <v>232</v>
      </c>
      <c r="D818" s="87" t="s">
        <v>259</v>
      </c>
      <c r="E818" s="87" t="s">
        <v>384</v>
      </c>
      <c r="F818" s="87" t="s">
        <v>157</v>
      </c>
      <c r="G818" s="87" t="s">
        <v>383</v>
      </c>
      <c r="H818" s="87" t="s">
        <v>67</v>
      </c>
      <c r="I818" s="141" t="str">
        <f t="shared" si="380"/>
        <v>D.1.4.07</v>
      </c>
      <c r="J818" s="87">
        <v>215</v>
      </c>
      <c r="K818" s="87" t="s">
        <v>13</v>
      </c>
      <c r="L818" s="138" t="s">
        <v>1421</v>
      </c>
      <c r="M818" s="87" t="s">
        <v>471</v>
      </c>
      <c r="N818" s="87" t="s">
        <v>110</v>
      </c>
      <c r="O818" s="51" t="str">
        <f t="shared" ref="O818:O844" si="381">SUBSTITUTE(R818,"-","",3)</f>
        <v>3174-30_MSKP_DPS_SO-101_D1-4-07_215_PUD 5NP_TECH_00</v>
      </c>
      <c r="P818" s="153" t="str">
        <f t="shared" si="376"/>
        <v>SO-101</v>
      </c>
      <c r="Q818" s="153" t="str">
        <f t="shared" si="377"/>
        <v>D-1-4-07</v>
      </c>
      <c r="R818" s="153" t="str">
        <f t="shared" si="378"/>
        <v>3174-30_MSKP_DPS_SO-101_D-1-4-07_215_PUD 5NP_TECH_00</v>
      </c>
      <c r="S818" s="154" t="s">
        <v>1422</v>
      </c>
      <c r="T818" s="145" t="str">
        <f t="shared" si="379"/>
        <v>MSKP DPS SO.101 D.1.4.07 215 00</v>
      </c>
      <c r="U818" s="145"/>
      <c r="V818" s="145"/>
    </row>
    <row r="819" spans="1:22" s="153" customFormat="1" ht="22.5" x14ac:dyDescent="0.25">
      <c r="A819" s="113" t="s">
        <v>732</v>
      </c>
      <c r="B819" s="62" t="s">
        <v>122</v>
      </c>
      <c r="C819" s="62" t="s">
        <v>232</v>
      </c>
      <c r="D819" s="87" t="s">
        <v>259</v>
      </c>
      <c r="E819" s="87" t="s">
        <v>384</v>
      </c>
      <c r="F819" s="87" t="s">
        <v>157</v>
      </c>
      <c r="G819" s="87" t="s">
        <v>383</v>
      </c>
      <c r="H819" s="87" t="s">
        <v>67</v>
      </c>
      <c r="I819" s="141" t="str">
        <f t="shared" si="380"/>
        <v>D.1.4.07</v>
      </c>
      <c r="J819" s="87" t="s">
        <v>1423</v>
      </c>
      <c r="K819" s="87" t="s">
        <v>13</v>
      </c>
      <c r="L819" s="138" t="s">
        <v>1424</v>
      </c>
      <c r="M819" s="87" t="s">
        <v>471</v>
      </c>
      <c r="N819" s="87" t="s">
        <v>226</v>
      </c>
      <c r="O819" s="51" t="str">
        <f t="shared" si="381"/>
        <v>3174-30_MSKP_DPS_SO-101_D1-4-07_215a_PUD 5NP_S1_TECH_00</v>
      </c>
      <c r="P819" s="153" t="str">
        <f t="shared" si="376"/>
        <v>SO-101</v>
      </c>
      <c r="Q819" s="153" t="str">
        <f t="shared" si="377"/>
        <v>D-1-4-07</v>
      </c>
      <c r="R819" s="153" t="str">
        <f t="shared" si="378"/>
        <v>3174-30_MSKP_DPS_SO-101_D-1-4-07_215a_PUD 5NP_S1_TECH_00</v>
      </c>
      <c r="S819" s="154" t="s">
        <v>1425</v>
      </c>
      <c r="T819" s="145" t="str">
        <f t="shared" si="379"/>
        <v>MSKP DPS SO.101 D.1.4.07 215a 00</v>
      </c>
      <c r="U819" s="145"/>
      <c r="V819" s="145"/>
    </row>
    <row r="820" spans="1:22" s="153" customFormat="1" ht="22.5" x14ac:dyDescent="0.25">
      <c r="A820" s="113" t="s">
        <v>732</v>
      </c>
      <c r="B820" s="62" t="s">
        <v>122</v>
      </c>
      <c r="C820" s="62" t="s">
        <v>232</v>
      </c>
      <c r="D820" s="87" t="s">
        <v>259</v>
      </c>
      <c r="E820" s="87" t="s">
        <v>384</v>
      </c>
      <c r="F820" s="87" t="s">
        <v>157</v>
      </c>
      <c r="G820" s="87" t="s">
        <v>383</v>
      </c>
      <c r="H820" s="87" t="s">
        <v>67</v>
      </c>
      <c r="I820" s="141" t="str">
        <f t="shared" si="380"/>
        <v>D.1.4.07</v>
      </c>
      <c r="J820" s="87" t="s">
        <v>1426</v>
      </c>
      <c r="K820" s="87" t="s">
        <v>13</v>
      </c>
      <c r="L820" s="138" t="s">
        <v>1427</v>
      </c>
      <c r="M820" s="87" t="s">
        <v>471</v>
      </c>
      <c r="N820" s="87" t="s">
        <v>226</v>
      </c>
      <c r="O820" s="51" t="str">
        <f t="shared" si="381"/>
        <v>3174-30_MSKP_DPS_SO-101_D1-4-07_215b_PUD 5NP_S2_TECH_00</v>
      </c>
      <c r="P820" s="153" t="str">
        <f t="shared" si="376"/>
        <v>SO-101</v>
      </c>
      <c r="Q820" s="153" t="str">
        <f t="shared" si="377"/>
        <v>D-1-4-07</v>
      </c>
      <c r="R820" s="153" t="str">
        <f t="shared" si="378"/>
        <v>3174-30_MSKP_DPS_SO-101_D-1-4-07_215b_PUD 5NP_S2_TECH_00</v>
      </c>
      <c r="S820" s="154" t="s">
        <v>1428</v>
      </c>
      <c r="T820" s="145" t="str">
        <f t="shared" si="379"/>
        <v>MSKP DPS SO.101 D.1.4.07 215b 00</v>
      </c>
      <c r="U820" s="145"/>
      <c r="V820" s="145"/>
    </row>
    <row r="821" spans="1:22" s="153" customFormat="1" ht="22.5" x14ac:dyDescent="0.25">
      <c r="A821" s="113" t="s">
        <v>732</v>
      </c>
      <c r="B821" s="62" t="s">
        <v>122</v>
      </c>
      <c r="C821" s="62" t="s">
        <v>232</v>
      </c>
      <c r="D821" s="87" t="s">
        <v>259</v>
      </c>
      <c r="E821" s="87" t="s">
        <v>384</v>
      </c>
      <c r="F821" s="87" t="s">
        <v>157</v>
      </c>
      <c r="G821" s="87" t="s">
        <v>383</v>
      </c>
      <c r="H821" s="87" t="s">
        <v>67</v>
      </c>
      <c r="I821" s="141" t="str">
        <f t="shared" si="380"/>
        <v>D.1.4.07</v>
      </c>
      <c r="J821" s="87" t="s">
        <v>1429</v>
      </c>
      <c r="K821" s="87" t="s">
        <v>13</v>
      </c>
      <c r="L821" s="138" t="s">
        <v>1430</v>
      </c>
      <c r="M821" s="87" t="s">
        <v>471</v>
      </c>
      <c r="N821" s="87" t="s">
        <v>226</v>
      </c>
      <c r="O821" s="51" t="str">
        <f t="shared" si="381"/>
        <v>3174-30_MSKP_DPS_SO-101_D1-4-07_215c_PUD 5NP_S3_TECH_00</v>
      </c>
      <c r="P821" s="153" t="str">
        <f t="shared" si="376"/>
        <v>SO-101</v>
      </c>
      <c r="Q821" s="153" t="str">
        <f t="shared" si="377"/>
        <v>D-1-4-07</v>
      </c>
      <c r="R821" s="153" t="str">
        <f t="shared" si="378"/>
        <v>3174-30_MSKP_DPS_SO-101_D-1-4-07_215c_PUD 5NP_S3_TECH_00</v>
      </c>
      <c r="S821" s="154" t="s">
        <v>1431</v>
      </c>
      <c r="T821" s="145" t="str">
        <f t="shared" si="379"/>
        <v>MSKP DPS SO.101 D.1.4.07 215c 00</v>
      </c>
      <c r="U821" s="145"/>
      <c r="V821" s="145"/>
    </row>
    <row r="822" spans="1:22" s="153" customFormat="1" ht="22.5" x14ac:dyDescent="0.25">
      <c r="A822" s="113" t="s">
        <v>732</v>
      </c>
      <c r="B822" s="62" t="s">
        <v>122</v>
      </c>
      <c r="C822" s="62" t="s">
        <v>232</v>
      </c>
      <c r="D822" s="87" t="s">
        <v>259</v>
      </c>
      <c r="E822" s="87" t="s">
        <v>384</v>
      </c>
      <c r="F822" s="87" t="s">
        <v>157</v>
      </c>
      <c r="G822" s="87" t="s">
        <v>383</v>
      </c>
      <c r="H822" s="87" t="s">
        <v>67</v>
      </c>
      <c r="I822" s="141" t="str">
        <f t="shared" si="380"/>
        <v>D.1.4.07</v>
      </c>
      <c r="J822" s="87" t="s">
        <v>1432</v>
      </c>
      <c r="K822" s="87" t="s">
        <v>13</v>
      </c>
      <c r="L822" s="138" t="s">
        <v>1433</v>
      </c>
      <c r="M822" s="87" t="s">
        <v>471</v>
      </c>
      <c r="N822" s="87" t="s">
        <v>226</v>
      </c>
      <c r="O822" s="51" t="str">
        <f t="shared" si="381"/>
        <v>3174-30_MSKP_DPS_SO-101_D1-4-07_215d_PUD 5NP_S4_TECH_00</v>
      </c>
      <c r="P822" s="153" t="str">
        <f t="shared" si="376"/>
        <v>SO-101</v>
      </c>
      <c r="Q822" s="153" t="str">
        <f t="shared" si="377"/>
        <v>D-1-4-07</v>
      </c>
      <c r="R822" s="153" t="str">
        <f t="shared" si="378"/>
        <v>3174-30_MSKP_DPS_SO-101_D-1-4-07_215d_PUD 5NP_S4_TECH_00</v>
      </c>
      <c r="S822" s="154" t="s">
        <v>1434</v>
      </c>
      <c r="T822" s="145" t="str">
        <f t="shared" si="379"/>
        <v>MSKP DPS SO.101 D.1.4.07 215d 00</v>
      </c>
      <c r="U822" s="145"/>
      <c r="V822" s="145"/>
    </row>
    <row r="823" spans="1:22" s="153" customFormat="1" ht="22.5" x14ac:dyDescent="0.25">
      <c r="A823" s="113" t="s">
        <v>732</v>
      </c>
      <c r="B823" s="62" t="s">
        <v>122</v>
      </c>
      <c r="C823" s="62" t="s">
        <v>232</v>
      </c>
      <c r="D823" s="87" t="s">
        <v>259</v>
      </c>
      <c r="E823" s="87" t="s">
        <v>384</v>
      </c>
      <c r="F823" s="87" t="s">
        <v>157</v>
      </c>
      <c r="G823" s="87" t="s">
        <v>383</v>
      </c>
      <c r="H823" s="87" t="s">
        <v>67</v>
      </c>
      <c r="I823" s="141" t="str">
        <f t="shared" si="380"/>
        <v>D.1.4.07</v>
      </c>
      <c r="J823" s="87" t="s">
        <v>1435</v>
      </c>
      <c r="K823" s="87" t="s">
        <v>13</v>
      </c>
      <c r="L823" s="138" t="s">
        <v>1436</v>
      </c>
      <c r="M823" s="87" t="s">
        <v>471</v>
      </c>
      <c r="N823" s="87" t="s">
        <v>226</v>
      </c>
      <c r="O823" s="51" t="str">
        <f t="shared" si="381"/>
        <v>3174-30_MSKP_DPS_SO-101_D1-4-07_215e_PUD 5NP_S5_TECH_00</v>
      </c>
      <c r="P823" s="153" t="str">
        <f t="shared" si="376"/>
        <v>SO-101</v>
      </c>
      <c r="Q823" s="153" t="str">
        <f t="shared" si="377"/>
        <v>D-1-4-07</v>
      </c>
      <c r="R823" s="153" t="str">
        <f t="shared" si="378"/>
        <v>3174-30_MSKP_DPS_SO-101_D-1-4-07_215e_PUD 5NP_S5_TECH_00</v>
      </c>
      <c r="S823" s="154" t="s">
        <v>1437</v>
      </c>
      <c r="T823" s="145" t="str">
        <f t="shared" si="379"/>
        <v>MSKP DPS SO.101 D.1.4.07 215e 00</v>
      </c>
      <c r="U823" s="145"/>
      <c r="V823" s="145"/>
    </row>
    <row r="824" spans="1:22" s="153" customFormat="1" ht="22.5" x14ac:dyDescent="0.25">
      <c r="A824" s="113" t="s">
        <v>732</v>
      </c>
      <c r="B824" s="62" t="s">
        <v>122</v>
      </c>
      <c r="C824" s="62" t="s">
        <v>232</v>
      </c>
      <c r="D824" s="87" t="s">
        <v>259</v>
      </c>
      <c r="E824" s="87" t="s">
        <v>384</v>
      </c>
      <c r="F824" s="87" t="s">
        <v>157</v>
      </c>
      <c r="G824" s="87" t="s">
        <v>383</v>
      </c>
      <c r="H824" s="87" t="s">
        <v>67</v>
      </c>
      <c r="I824" s="141" t="str">
        <f t="shared" si="380"/>
        <v>D.1.4.07</v>
      </c>
      <c r="J824" s="87" t="s">
        <v>1438</v>
      </c>
      <c r="K824" s="87" t="s">
        <v>13</v>
      </c>
      <c r="L824" s="138" t="s">
        <v>1439</v>
      </c>
      <c r="M824" s="87" t="s">
        <v>471</v>
      </c>
      <c r="N824" s="87" t="s">
        <v>226</v>
      </c>
      <c r="O824" s="51" t="str">
        <f t="shared" si="381"/>
        <v>3174-30_MSKP_DPS_SO-101_D1-4-07_215f_PUD 5NP_S6_TECH_00</v>
      </c>
      <c r="P824" s="153" t="str">
        <f t="shared" si="376"/>
        <v>SO-101</v>
      </c>
      <c r="Q824" s="153" t="str">
        <f t="shared" si="377"/>
        <v>D-1-4-07</v>
      </c>
      <c r="R824" s="153" t="str">
        <f t="shared" si="378"/>
        <v>3174-30_MSKP_DPS_SO-101_D-1-4-07_215f_PUD 5NP_S6_TECH_00</v>
      </c>
      <c r="S824" s="154" t="s">
        <v>1440</v>
      </c>
      <c r="T824" s="145" t="str">
        <f t="shared" si="379"/>
        <v>MSKP DPS SO.101 D.1.4.07 215f 00</v>
      </c>
      <c r="U824" s="145"/>
      <c r="V824" s="145"/>
    </row>
    <row r="825" spans="1:22" s="153" customFormat="1" ht="22.5" x14ac:dyDescent="0.25">
      <c r="A825" s="113" t="s">
        <v>732</v>
      </c>
      <c r="B825" s="62" t="s">
        <v>122</v>
      </c>
      <c r="C825" s="62" t="s">
        <v>232</v>
      </c>
      <c r="D825" s="87" t="s">
        <v>259</v>
      </c>
      <c r="E825" s="87" t="s">
        <v>384</v>
      </c>
      <c r="F825" s="87" t="s">
        <v>157</v>
      </c>
      <c r="G825" s="87" t="s">
        <v>383</v>
      </c>
      <c r="H825" s="87" t="s">
        <v>67</v>
      </c>
      <c r="I825" s="141" t="str">
        <f t="shared" si="380"/>
        <v>D.1.4.07</v>
      </c>
      <c r="J825" s="87" t="s">
        <v>1441</v>
      </c>
      <c r="K825" s="87" t="s">
        <v>13</v>
      </c>
      <c r="L825" s="138" t="s">
        <v>1442</v>
      </c>
      <c r="M825" s="87" t="s">
        <v>471</v>
      </c>
      <c r="N825" s="87" t="s">
        <v>226</v>
      </c>
      <c r="O825" s="51" t="str">
        <f t="shared" si="381"/>
        <v>3174-30_MSKP_DPS_SO-101_D1-4-07_215g_PUD 5NP_S7_TECH_00</v>
      </c>
      <c r="P825" s="153" t="str">
        <f t="shared" si="376"/>
        <v>SO-101</v>
      </c>
      <c r="Q825" s="153" t="str">
        <f t="shared" si="377"/>
        <v>D-1-4-07</v>
      </c>
      <c r="R825" s="153" t="str">
        <f t="shared" si="378"/>
        <v>3174-30_MSKP_DPS_SO-101_D-1-4-07_215g_PUD 5NP_S7_TECH_00</v>
      </c>
      <c r="S825" s="154" t="s">
        <v>1443</v>
      </c>
      <c r="T825" s="145" t="str">
        <f t="shared" si="379"/>
        <v>MSKP DPS SO.101 D.1.4.07 215g 00</v>
      </c>
      <c r="U825" s="145"/>
      <c r="V825" s="145"/>
    </row>
    <row r="826" spans="1:22" s="153" customFormat="1" ht="22.5" x14ac:dyDescent="0.25">
      <c r="A826" s="113" t="s">
        <v>732</v>
      </c>
      <c r="B826" s="62" t="s">
        <v>122</v>
      </c>
      <c r="C826" s="62" t="s">
        <v>232</v>
      </c>
      <c r="D826" s="87" t="s">
        <v>259</v>
      </c>
      <c r="E826" s="87" t="s">
        <v>384</v>
      </c>
      <c r="F826" s="87" t="s">
        <v>157</v>
      </c>
      <c r="G826" s="87" t="s">
        <v>383</v>
      </c>
      <c r="H826" s="87" t="s">
        <v>67</v>
      </c>
      <c r="I826" s="141" t="str">
        <f t="shared" si="380"/>
        <v>D.1.4.07</v>
      </c>
      <c r="J826" s="87" t="s">
        <v>1444</v>
      </c>
      <c r="K826" s="87" t="s">
        <v>13</v>
      </c>
      <c r="L826" s="138" t="s">
        <v>1445</v>
      </c>
      <c r="M826" s="87" t="s">
        <v>471</v>
      </c>
      <c r="N826" s="87" t="s">
        <v>226</v>
      </c>
      <c r="O826" s="51" t="str">
        <f t="shared" si="381"/>
        <v>3174-30_MSKP_DPS_SO-101_D1-4-07_215h_PUD 5NP_S8_TECH_00</v>
      </c>
      <c r="P826" s="153" t="str">
        <f t="shared" si="376"/>
        <v>SO-101</v>
      </c>
      <c r="Q826" s="153" t="str">
        <f t="shared" si="377"/>
        <v>D-1-4-07</v>
      </c>
      <c r="R826" s="153" t="str">
        <f t="shared" si="378"/>
        <v>3174-30_MSKP_DPS_SO-101_D-1-4-07_215h_PUD 5NP_S8_TECH_00</v>
      </c>
      <c r="S826" s="154" t="s">
        <v>1446</v>
      </c>
      <c r="T826" s="145" t="str">
        <f t="shared" si="379"/>
        <v>MSKP DPS SO.101 D.1.4.07 215h 00</v>
      </c>
      <c r="U826" s="145"/>
      <c r="V826" s="145"/>
    </row>
    <row r="827" spans="1:22" s="153" customFormat="1" ht="22.5" x14ac:dyDescent="0.25">
      <c r="A827" s="113" t="s">
        <v>732</v>
      </c>
      <c r="B827" s="62" t="s">
        <v>122</v>
      </c>
      <c r="C827" s="62" t="s">
        <v>232</v>
      </c>
      <c r="D827" s="87" t="s">
        <v>259</v>
      </c>
      <c r="E827" s="87" t="s">
        <v>384</v>
      </c>
      <c r="F827" s="87" t="s">
        <v>157</v>
      </c>
      <c r="G827" s="87" t="s">
        <v>383</v>
      </c>
      <c r="H827" s="87" t="s">
        <v>67</v>
      </c>
      <c r="I827" s="141" t="str">
        <f t="shared" si="380"/>
        <v>D.1.4.07</v>
      </c>
      <c r="J827" s="87">
        <v>216</v>
      </c>
      <c r="K827" s="87" t="s">
        <v>13</v>
      </c>
      <c r="L827" s="138" t="s">
        <v>1447</v>
      </c>
      <c r="M827" s="87" t="s">
        <v>471</v>
      </c>
      <c r="N827" s="87" t="s">
        <v>110</v>
      </c>
      <c r="O827" s="51" t="str">
        <f t="shared" si="381"/>
        <v>3174-30_MSKP_DPS_SO-101_D1-4-07_216_PUD 6NP_TECH_00</v>
      </c>
      <c r="P827" s="153" t="str">
        <f t="shared" si="376"/>
        <v>SO-101</v>
      </c>
      <c r="Q827" s="153" t="str">
        <f t="shared" si="377"/>
        <v>D-1-4-07</v>
      </c>
      <c r="R827" s="153" t="str">
        <f t="shared" si="378"/>
        <v>3174-30_MSKP_DPS_SO-101_D-1-4-07_216_PUD 6NP_TECH_00</v>
      </c>
      <c r="S827" s="154" t="s">
        <v>1448</v>
      </c>
      <c r="T827" s="145" t="str">
        <f t="shared" si="379"/>
        <v>MSKP DPS SO.101 D.1.4.07 216 00</v>
      </c>
      <c r="U827" s="145"/>
      <c r="V827" s="145"/>
    </row>
    <row r="828" spans="1:22" s="153" customFormat="1" ht="22.5" x14ac:dyDescent="0.25">
      <c r="A828" s="113" t="s">
        <v>732</v>
      </c>
      <c r="B828" s="62" t="s">
        <v>122</v>
      </c>
      <c r="C828" s="62" t="s">
        <v>232</v>
      </c>
      <c r="D828" s="87" t="s">
        <v>259</v>
      </c>
      <c r="E828" s="87" t="s">
        <v>384</v>
      </c>
      <c r="F828" s="87" t="s">
        <v>157</v>
      </c>
      <c r="G828" s="87" t="s">
        <v>383</v>
      </c>
      <c r="H828" s="87" t="s">
        <v>67</v>
      </c>
      <c r="I828" s="141" t="str">
        <f t="shared" si="380"/>
        <v>D.1.4.07</v>
      </c>
      <c r="J828" s="87" t="s">
        <v>1449</v>
      </c>
      <c r="K828" s="87" t="s">
        <v>13</v>
      </c>
      <c r="L828" s="138" t="s">
        <v>1450</v>
      </c>
      <c r="M828" s="87" t="s">
        <v>471</v>
      </c>
      <c r="N828" s="87" t="s">
        <v>226</v>
      </c>
      <c r="O828" s="51" t="str">
        <f t="shared" si="381"/>
        <v>3174-30_MSKP_DPS_SO-101_D1-4-07_216a_PUD 6NP_S1_TECH_00</v>
      </c>
      <c r="P828" s="153" t="str">
        <f t="shared" si="376"/>
        <v>SO-101</v>
      </c>
      <c r="Q828" s="153" t="str">
        <f t="shared" si="377"/>
        <v>D-1-4-07</v>
      </c>
      <c r="R828" s="153" t="str">
        <f t="shared" si="378"/>
        <v>3174-30_MSKP_DPS_SO-101_D-1-4-07_216a_PUD 6NP_S1_TECH_00</v>
      </c>
      <c r="S828" s="154" t="s">
        <v>1451</v>
      </c>
      <c r="T828" s="145" t="str">
        <f t="shared" si="379"/>
        <v>MSKP DPS SO.101 D.1.4.07 216a 00</v>
      </c>
      <c r="U828" s="145"/>
      <c r="V828" s="145"/>
    </row>
    <row r="829" spans="1:22" s="153" customFormat="1" ht="22.5" x14ac:dyDescent="0.25">
      <c r="A829" s="113" t="s">
        <v>732</v>
      </c>
      <c r="B829" s="62" t="s">
        <v>122</v>
      </c>
      <c r="C829" s="62" t="s">
        <v>232</v>
      </c>
      <c r="D829" s="87" t="s">
        <v>259</v>
      </c>
      <c r="E829" s="87" t="s">
        <v>384</v>
      </c>
      <c r="F829" s="87" t="s">
        <v>157</v>
      </c>
      <c r="G829" s="87" t="s">
        <v>383</v>
      </c>
      <c r="H829" s="87" t="s">
        <v>67</v>
      </c>
      <c r="I829" s="141" t="str">
        <f t="shared" si="380"/>
        <v>D.1.4.07</v>
      </c>
      <c r="J829" s="87" t="s">
        <v>1452</v>
      </c>
      <c r="K829" s="87" t="s">
        <v>13</v>
      </c>
      <c r="L829" s="138" t="s">
        <v>1453</v>
      </c>
      <c r="M829" s="87" t="s">
        <v>471</v>
      </c>
      <c r="N829" s="87" t="s">
        <v>226</v>
      </c>
      <c r="O829" s="51" t="str">
        <f t="shared" si="381"/>
        <v>3174-30_MSKP_DPS_SO-101_D1-4-07_216b_PUD 6NP_S2_TECH_00</v>
      </c>
      <c r="P829" s="153" t="str">
        <f t="shared" si="376"/>
        <v>SO-101</v>
      </c>
      <c r="Q829" s="153" t="str">
        <f t="shared" si="377"/>
        <v>D-1-4-07</v>
      </c>
      <c r="R829" s="153" t="str">
        <f t="shared" si="378"/>
        <v>3174-30_MSKP_DPS_SO-101_D-1-4-07_216b_PUD 6NP_S2_TECH_00</v>
      </c>
      <c r="S829" s="154" t="s">
        <v>1454</v>
      </c>
      <c r="T829" s="145" t="str">
        <f t="shared" si="379"/>
        <v>MSKP DPS SO.101 D.1.4.07 216b 00</v>
      </c>
      <c r="U829" s="145"/>
      <c r="V829" s="145"/>
    </row>
    <row r="830" spans="1:22" s="153" customFormat="1" ht="22.5" x14ac:dyDescent="0.25">
      <c r="A830" s="113" t="s">
        <v>732</v>
      </c>
      <c r="B830" s="62" t="s">
        <v>122</v>
      </c>
      <c r="C830" s="62" t="s">
        <v>232</v>
      </c>
      <c r="D830" s="87" t="s">
        <v>259</v>
      </c>
      <c r="E830" s="87" t="s">
        <v>384</v>
      </c>
      <c r="F830" s="87" t="s">
        <v>157</v>
      </c>
      <c r="G830" s="87" t="s">
        <v>383</v>
      </c>
      <c r="H830" s="87" t="s">
        <v>67</v>
      </c>
      <c r="I830" s="141" t="str">
        <f t="shared" si="380"/>
        <v>D.1.4.07</v>
      </c>
      <c r="J830" s="87" t="s">
        <v>1455</v>
      </c>
      <c r="K830" s="87" t="s">
        <v>13</v>
      </c>
      <c r="L830" s="138" t="s">
        <v>1456</v>
      </c>
      <c r="M830" s="87" t="s">
        <v>471</v>
      </c>
      <c r="N830" s="87" t="s">
        <v>226</v>
      </c>
      <c r="O830" s="51" t="str">
        <f t="shared" si="381"/>
        <v>3174-30_MSKP_DPS_SO-101_D1-4-07_216c_PUD 6NP_S3_TECH_00</v>
      </c>
      <c r="P830" s="153" t="str">
        <f t="shared" si="376"/>
        <v>SO-101</v>
      </c>
      <c r="Q830" s="153" t="str">
        <f t="shared" si="377"/>
        <v>D-1-4-07</v>
      </c>
      <c r="R830" s="153" t="str">
        <f t="shared" si="378"/>
        <v>3174-30_MSKP_DPS_SO-101_D-1-4-07_216c_PUD 6NP_S3_TECH_00</v>
      </c>
      <c r="S830" s="154" t="s">
        <v>1457</v>
      </c>
      <c r="T830" s="145" t="str">
        <f t="shared" si="379"/>
        <v>MSKP DPS SO.101 D.1.4.07 216c 00</v>
      </c>
      <c r="U830" s="145"/>
      <c r="V830" s="145"/>
    </row>
    <row r="831" spans="1:22" s="153" customFormat="1" ht="22.5" x14ac:dyDescent="0.25">
      <c r="A831" s="113" t="s">
        <v>732</v>
      </c>
      <c r="B831" s="62" t="s">
        <v>122</v>
      </c>
      <c r="C831" s="62" t="s">
        <v>232</v>
      </c>
      <c r="D831" s="87" t="s">
        <v>259</v>
      </c>
      <c r="E831" s="87" t="s">
        <v>384</v>
      </c>
      <c r="F831" s="87" t="s">
        <v>157</v>
      </c>
      <c r="G831" s="87" t="s">
        <v>383</v>
      </c>
      <c r="H831" s="87" t="s">
        <v>67</v>
      </c>
      <c r="I831" s="141" t="str">
        <f t="shared" si="380"/>
        <v>D.1.4.07</v>
      </c>
      <c r="J831" s="87" t="s">
        <v>1458</v>
      </c>
      <c r="K831" s="87" t="s">
        <v>13</v>
      </c>
      <c r="L831" s="138" t="s">
        <v>1459</v>
      </c>
      <c r="M831" s="87" t="s">
        <v>471</v>
      </c>
      <c r="N831" s="87" t="s">
        <v>226</v>
      </c>
      <c r="O831" s="51" t="str">
        <f t="shared" si="381"/>
        <v>3174-30_MSKP_DPS_SO-101_D1-4-07_216d_PUD 6NP_S4_TECH_00</v>
      </c>
      <c r="P831" s="153" t="str">
        <f t="shared" si="376"/>
        <v>SO-101</v>
      </c>
      <c r="Q831" s="153" t="str">
        <f t="shared" si="377"/>
        <v>D-1-4-07</v>
      </c>
      <c r="R831" s="153" t="str">
        <f t="shared" si="378"/>
        <v>3174-30_MSKP_DPS_SO-101_D-1-4-07_216d_PUD 6NP_S4_TECH_00</v>
      </c>
      <c r="S831" s="154" t="s">
        <v>1460</v>
      </c>
      <c r="T831" s="145" t="str">
        <f t="shared" si="379"/>
        <v>MSKP DPS SO.101 D.1.4.07 216d 00</v>
      </c>
      <c r="U831" s="145"/>
      <c r="V831" s="145"/>
    </row>
    <row r="832" spans="1:22" s="153" customFormat="1" ht="22.5" x14ac:dyDescent="0.25">
      <c r="A832" s="113" t="s">
        <v>732</v>
      </c>
      <c r="B832" s="62" t="s">
        <v>122</v>
      </c>
      <c r="C832" s="62" t="s">
        <v>232</v>
      </c>
      <c r="D832" s="87" t="s">
        <v>259</v>
      </c>
      <c r="E832" s="87" t="s">
        <v>384</v>
      </c>
      <c r="F832" s="87" t="s">
        <v>157</v>
      </c>
      <c r="G832" s="87" t="s">
        <v>383</v>
      </c>
      <c r="H832" s="87" t="s">
        <v>67</v>
      </c>
      <c r="I832" s="141" t="str">
        <f t="shared" si="380"/>
        <v>D.1.4.07</v>
      </c>
      <c r="J832" s="87" t="s">
        <v>1461</v>
      </c>
      <c r="K832" s="87" t="s">
        <v>13</v>
      </c>
      <c r="L832" s="138" t="s">
        <v>1462</v>
      </c>
      <c r="M832" s="87" t="s">
        <v>471</v>
      </c>
      <c r="N832" s="87" t="s">
        <v>226</v>
      </c>
      <c r="O832" s="51" t="str">
        <f t="shared" si="381"/>
        <v>3174-30_MSKP_DPS_SO-101_D1-4-07_216e_PUD 6NP_S5_TECH_00</v>
      </c>
      <c r="P832" s="153" t="str">
        <f t="shared" si="376"/>
        <v>SO-101</v>
      </c>
      <c r="Q832" s="153" t="str">
        <f t="shared" si="377"/>
        <v>D-1-4-07</v>
      </c>
      <c r="R832" s="153" t="str">
        <f t="shared" si="378"/>
        <v>3174-30_MSKP_DPS_SO-101_D-1-4-07_216e_PUD 6NP_S5_TECH_00</v>
      </c>
      <c r="S832" s="154" t="s">
        <v>1463</v>
      </c>
      <c r="T832" s="145" t="str">
        <f t="shared" si="379"/>
        <v>MSKP DPS SO.101 D.1.4.07 216e 00</v>
      </c>
      <c r="U832" s="145"/>
      <c r="V832" s="145"/>
    </row>
    <row r="833" spans="1:22" s="153" customFormat="1" ht="22.5" x14ac:dyDescent="0.25">
      <c r="A833" s="113" t="s">
        <v>732</v>
      </c>
      <c r="B833" s="62" t="s">
        <v>122</v>
      </c>
      <c r="C833" s="62" t="s">
        <v>232</v>
      </c>
      <c r="D833" s="87" t="s">
        <v>259</v>
      </c>
      <c r="E833" s="87" t="s">
        <v>384</v>
      </c>
      <c r="F833" s="87" t="s">
        <v>157</v>
      </c>
      <c r="G833" s="87" t="s">
        <v>383</v>
      </c>
      <c r="H833" s="87" t="s">
        <v>67</v>
      </c>
      <c r="I833" s="141" t="str">
        <f t="shared" si="380"/>
        <v>D.1.4.07</v>
      </c>
      <c r="J833" s="87" t="s">
        <v>1464</v>
      </c>
      <c r="K833" s="87" t="s">
        <v>13</v>
      </c>
      <c r="L833" s="138" t="s">
        <v>1465</v>
      </c>
      <c r="M833" s="87" t="s">
        <v>471</v>
      </c>
      <c r="N833" s="87" t="s">
        <v>226</v>
      </c>
      <c r="O833" s="51" t="str">
        <f t="shared" si="381"/>
        <v>3174-30_MSKP_DPS_SO-101_D1-4-07_216f_PUD 6NP_S6_TECH_00</v>
      </c>
      <c r="P833" s="153" t="str">
        <f t="shared" si="376"/>
        <v>SO-101</v>
      </c>
      <c r="Q833" s="153" t="str">
        <f t="shared" si="377"/>
        <v>D-1-4-07</v>
      </c>
      <c r="R833" s="153" t="str">
        <f t="shared" si="378"/>
        <v>3174-30_MSKP_DPS_SO-101_D-1-4-07_216f_PUD 6NP_S6_TECH_00</v>
      </c>
      <c r="S833" s="154" t="s">
        <v>1466</v>
      </c>
      <c r="T833" s="145" t="str">
        <f t="shared" si="379"/>
        <v>MSKP DPS SO.101 D.1.4.07 216f 00</v>
      </c>
      <c r="U833" s="145"/>
      <c r="V833" s="145"/>
    </row>
    <row r="834" spans="1:22" s="153" customFormat="1" ht="22.5" x14ac:dyDescent="0.25">
      <c r="A834" s="113" t="s">
        <v>732</v>
      </c>
      <c r="B834" s="62" t="s">
        <v>122</v>
      </c>
      <c r="C834" s="62" t="s">
        <v>232</v>
      </c>
      <c r="D834" s="87" t="s">
        <v>259</v>
      </c>
      <c r="E834" s="87" t="s">
        <v>384</v>
      </c>
      <c r="F834" s="87" t="s">
        <v>157</v>
      </c>
      <c r="G834" s="87" t="s">
        <v>383</v>
      </c>
      <c r="H834" s="87" t="s">
        <v>67</v>
      </c>
      <c r="I834" s="141" t="str">
        <f t="shared" si="380"/>
        <v>D.1.4.07</v>
      </c>
      <c r="J834" s="87" t="s">
        <v>1467</v>
      </c>
      <c r="K834" s="87" t="s">
        <v>13</v>
      </c>
      <c r="L834" s="138" t="s">
        <v>1468</v>
      </c>
      <c r="M834" s="87" t="s">
        <v>471</v>
      </c>
      <c r="N834" s="87" t="s">
        <v>226</v>
      </c>
      <c r="O834" s="51" t="str">
        <f t="shared" si="381"/>
        <v>3174-30_MSKP_DPS_SO-101_D1-4-07_216g_PUD 6NP_S7_TECH_00</v>
      </c>
      <c r="P834" s="153" t="str">
        <f t="shared" si="376"/>
        <v>SO-101</v>
      </c>
      <c r="Q834" s="153" t="str">
        <f t="shared" si="377"/>
        <v>D-1-4-07</v>
      </c>
      <c r="R834" s="153" t="str">
        <f t="shared" si="378"/>
        <v>3174-30_MSKP_DPS_SO-101_D-1-4-07_216g_PUD 6NP_S7_TECH_00</v>
      </c>
      <c r="S834" s="154" t="s">
        <v>1469</v>
      </c>
      <c r="T834" s="145" t="str">
        <f t="shared" si="379"/>
        <v>MSKP DPS SO.101 D.1.4.07 216g 00</v>
      </c>
      <c r="U834" s="145"/>
      <c r="V834" s="145"/>
    </row>
    <row r="835" spans="1:22" s="153" customFormat="1" ht="22.5" x14ac:dyDescent="0.25">
      <c r="A835" s="113" t="s">
        <v>732</v>
      </c>
      <c r="B835" s="62" t="s">
        <v>122</v>
      </c>
      <c r="C835" s="62" t="s">
        <v>232</v>
      </c>
      <c r="D835" s="87" t="s">
        <v>259</v>
      </c>
      <c r="E835" s="87" t="s">
        <v>384</v>
      </c>
      <c r="F835" s="87" t="s">
        <v>157</v>
      </c>
      <c r="G835" s="87" t="s">
        <v>383</v>
      </c>
      <c r="H835" s="87" t="s">
        <v>67</v>
      </c>
      <c r="I835" s="141" t="str">
        <f t="shared" si="380"/>
        <v>D.1.4.07</v>
      </c>
      <c r="J835" s="87" t="s">
        <v>1470</v>
      </c>
      <c r="K835" s="87" t="s">
        <v>13</v>
      </c>
      <c r="L835" s="138" t="s">
        <v>1471</v>
      </c>
      <c r="M835" s="87" t="s">
        <v>471</v>
      </c>
      <c r="N835" s="87" t="s">
        <v>226</v>
      </c>
      <c r="O835" s="51" t="str">
        <f t="shared" si="381"/>
        <v>3174-30_MSKP_DPS_SO-101_D1-4-07_216h_PUD 6NP_S8_TECH_00</v>
      </c>
      <c r="P835" s="153" t="str">
        <f t="shared" si="376"/>
        <v>SO-101</v>
      </c>
      <c r="Q835" s="153" t="str">
        <f t="shared" si="377"/>
        <v>D-1-4-07</v>
      </c>
      <c r="R835" s="153" t="str">
        <f t="shared" si="378"/>
        <v>3174-30_MSKP_DPS_SO-101_D-1-4-07_216h_PUD 6NP_S8_TECH_00</v>
      </c>
      <c r="S835" s="154" t="s">
        <v>1472</v>
      </c>
      <c r="T835" s="145" t="str">
        <f t="shared" si="379"/>
        <v>MSKP DPS SO.101 D.1.4.07 216h 00</v>
      </c>
      <c r="U835" s="145"/>
      <c r="V835" s="145"/>
    </row>
    <row r="836" spans="1:22" s="153" customFormat="1" ht="22.5" x14ac:dyDescent="0.25">
      <c r="A836" s="113" t="s">
        <v>732</v>
      </c>
      <c r="B836" s="62" t="s">
        <v>122</v>
      </c>
      <c r="C836" s="62" t="s">
        <v>232</v>
      </c>
      <c r="D836" s="87" t="s">
        <v>259</v>
      </c>
      <c r="E836" s="87" t="s">
        <v>384</v>
      </c>
      <c r="F836" s="87" t="s">
        <v>157</v>
      </c>
      <c r="G836" s="87" t="s">
        <v>383</v>
      </c>
      <c r="H836" s="87" t="s">
        <v>67</v>
      </c>
      <c r="I836" s="141" t="str">
        <f t="shared" si="380"/>
        <v>D.1.4.07</v>
      </c>
      <c r="J836" s="87" t="s">
        <v>145</v>
      </c>
      <c r="K836" s="87" t="s">
        <v>13</v>
      </c>
      <c r="L836" s="138" t="s">
        <v>280</v>
      </c>
      <c r="M836" s="87" t="s">
        <v>471</v>
      </c>
      <c r="N836" s="87" t="s">
        <v>110</v>
      </c>
      <c r="O836" s="51" t="str">
        <f t="shared" si="381"/>
        <v>3174-30_MSKP_DPS_SO-101_D1-4-07_207_POH STŘ_00</v>
      </c>
      <c r="P836" s="153" t="str">
        <f t="shared" si="376"/>
        <v>SO-101</v>
      </c>
      <c r="Q836" s="153" t="str">
        <f t="shared" si="377"/>
        <v>D-1-4-07</v>
      </c>
      <c r="R836" s="153" t="str">
        <f t="shared" si="378"/>
        <v>3174-30_MSKP_DPS_SO-101_D-1-4-07_207_POH STŘ_00</v>
      </c>
      <c r="S836" s="154" t="s">
        <v>281</v>
      </c>
      <c r="T836" s="145" t="str">
        <f t="shared" si="379"/>
        <v>MSKP DPS SO.101 D.1.4.07 207 00</v>
      </c>
      <c r="U836" s="145"/>
      <c r="V836" s="145"/>
    </row>
    <row r="837" spans="1:22" s="153" customFormat="1" ht="22.5" x14ac:dyDescent="0.25">
      <c r="A837" s="113" t="s">
        <v>732</v>
      </c>
      <c r="B837" s="62" t="s">
        <v>122</v>
      </c>
      <c r="C837" s="62" t="s">
        <v>232</v>
      </c>
      <c r="D837" s="87" t="s">
        <v>259</v>
      </c>
      <c r="E837" s="87" t="s">
        <v>384</v>
      </c>
      <c r="F837" s="87" t="s">
        <v>157</v>
      </c>
      <c r="G837" s="87" t="s">
        <v>383</v>
      </c>
      <c r="H837" s="87" t="s">
        <v>67</v>
      </c>
      <c r="I837" s="141" t="str">
        <f t="shared" si="380"/>
        <v>D.1.4.07</v>
      </c>
      <c r="J837" s="87" t="s">
        <v>1473</v>
      </c>
      <c r="K837" s="87" t="s">
        <v>13</v>
      </c>
      <c r="L837" s="138" t="s">
        <v>1474</v>
      </c>
      <c r="M837" s="87" t="s">
        <v>471</v>
      </c>
      <c r="N837" s="87" t="s">
        <v>650</v>
      </c>
      <c r="O837" s="51" t="str">
        <f t="shared" si="381"/>
        <v>3174-30_MSKP_DPS_SO-101_D1-4-07_221_HR-0_00</v>
      </c>
      <c r="P837" s="153" t="str">
        <f t="shared" si="376"/>
        <v>SO-101</v>
      </c>
      <c r="Q837" s="153" t="str">
        <f t="shared" si="377"/>
        <v>D-1-4-07</v>
      </c>
      <c r="R837" s="153" t="str">
        <f t="shared" si="378"/>
        <v>3174-30_MSKP_DPS_SO-101_D-1-4-07_221_HR-0_00</v>
      </c>
      <c r="S837" s="154" t="s">
        <v>1475</v>
      </c>
      <c r="T837" s="145" t="str">
        <f t="shared" si="379"/>
        <v>MSKP DPS SO.101 D.1.4.07 221 00</v>
      </c>
      <c r="U837" s="145"/>
      <c r="V837" s="145"/>
    </row>
    <row r="838" spans="1:22" s="153" customFormat="1" ht="22.5" x14ac:dyDescent="0.25">
      <c r="A838" s="113" t="s">
        <v>732</v>
      </c>
      <c r="B838" s="62" t="s">
        <v>122</v>
      </c>
      <c r="C838" s="62" t="s">
        <v>232</v>
      </c>
      <c r="D838" s="87" t="s">
        <v>259</v>
      </c>
      <c r="E838" s="87" t="s">
        <v>384</v>
      </c>
      <c r="F838" s="87" t="s">
        <v>157</v>
      </c>
      <c r="G838" s="87" t="s">
        <v>383</v>
      </c>
      <c r="H838" s="87" t="s">
        <v>67</v>
      </c>
      <c r="I838" s="141" t="str">
        <f t="shared" si="380"/>
        <v>D.1.4.07</v>
      </c>
      <c r="J838" s="87" t="s">
        <v>1476</v>
      </c>
      <c r="K838" s="87" t="s">
        <v>13</v>
      </c>
      <c r="L838" s="138" t="s">
        <v>1477</v>
      </c>
      <c r="M838" s="87" t="s">
        <v>471</v>
      </c>
      <c r="N838" s="87" t="s">
        <v>650</v>
      </c>
      <c r="O838" s="51" t="str">
        <f t="shared" si="381"/>
        <v>3174-30_MSKP_DPS_SO-101_D1-4-07_222_HR-1_00</v>
      </c>
      <c r="P838" s="153" t="str">
        <f t="shared" si="376"/>
        <v>SO-101</v>
      </c>
      <c r="Q838" s="153" t="str">
        <f t="shared" si="377"/>
        <v>D-1-4-07</v>
      </c>
      <c r="R838" s="153" t="str">
        <f t="shared" si="378"/>
        <v>3174-30_MSKP_DPS_SO-101_D-1-4-07_222_HR-1_00</v>
      </c>
      <c r="S838" s="154" t="s">
        <v>1478</v>
      </c>
      <c r="T838" s="145" t="str">
        <f t="shared" si="379"/>
        <v>MSKP DPS SO.101 D.1.4.07 222 00</v>
      </c>
      <c r="U838" s="145"/>
      <c r="V838" s="145"/>
    </row>
    <row r="839" spans="1:22" s="153" customFormat="1" ht="22.5" x14ac:dyDescent="0.25">
      <c r="A839" s="113" t="s">
        <v>732</v>
      </c>
      <c r="B839" s="62" t="s">
        <v>122</v>
      </c>
      <c r="C839" s="62" t="s">
        <v>232</v>
      </c>
      <c r="D839" s="87" t="s">
        <v>259</v>
      </c>
      <c r="E839" s="87" t="s">
        <v>384</v>
      </c>
      <c r="F839" s="87" t="s">
        <v>157</v>
      </c>
      <c r="G839" s="87" t="s">
        <v>383</v>
      </c>
      <c r="H839" s="87" t="s">
        <v>67</v>
      </c>
      <c r="I839" s="141" t="str">
        <f t="shared" si="380"/>
        <v>D.1.4.07</v>
      </c>
      <c r="J839" s="87" t="s">
        <v>1479</v>
      </c>
      <c r="K839" s="87" t="s">
        <v>13</v>
      </c>
      <c r="L839" s="138" t="s">
        <v>1480</v>
      </c>
      <c r="M839" s="87" t="s">
        <v>471</v>
      </c>
      <c r="N839" s="87" t="s">
        <v>650</v>
      </c>
      <c r="O839" s="51" t="str">
        <f t="shared" si="381"/>
        <v>3174-30_MSKP_DPS_SO-101_D1-4-07_223_HR-2_00</v>
      </c>
      <c r="P839" s="153" t="str">
        <f t="shared" si="376"/>
        <v>SO-101</v>
      </c>
      <c r="Q839" s="153" t="str">
        <f t="shared" si="377"/>
        <v>D-1-4-07</v>
      </c>
      <c r="R839" s="153" t="str">
        <f t="shared" si="378"/>
        <v>3174-30_MSKP_DPS_SO-101_D-1-4-07_223_HR-2_00</v>
      </c>
      <c r="S839" s="154" t="s">
        <v>1481</v>
      </c>
      <c r="T839" s="145" t="str">
        <f t="shared" si="379"/>
        <v>MSKP DPS SO.101 D.1.4.07 223 00</v>
      </c>
      <c r="U839" s="145"/>
      <c r="V839" s="145"/>
    </row>
    <row r="840" spans="1:22" s="153" customFormat="1" ht="22.5" x14ac:dyDescent="0.25">
      <c r="A840" s="113" t="s">
        <v>732</v>
      </c>
      <c r="B840" s="62" t="s">
        <v>122</v>
      </c>
      <c r="C840" s="62" t="s">
        <v>232</v>
      </c>
      <c r="D840" s="87" t="s">
        <v>259</v>
      </c>
      <c r="E840" s="87" t="s">
        <v>384</v>
      </c>
      <c r="F840" s="87" t="s">
        <v>157</v>
      </c>
      <c r="G840" s="87" t="s">
        <v>383</v>
      </c>
      <c r="H840" s="87" t="s">
        <v>67</v>
      </c>
      <c r="I840" s="141" t="str">
        <f t="shared" si="380"/>
        <v>D.1.4.07</v>
      </c>
      <c r="J840" s="87" t="s">
        <v>1482</v>
      </c>
      <c r="K840" s="87" t="s">
        <v>13</v>
      </c>
      <c r="L840" s="138" t="s">
        <v>1483</v>
      </c>
      <c r="M840" s="87" t="s">
        <v>471</v>
      </c>
      <c r="N840" s="87" t="s">
        <v>650</v>
      </c>
      <c r="O840" s="51" t="str">
        <f t="shared" si="381"/>
        <v>3174-30_MSKP_DPS_SO-101_D1-4-07_224_HR-3_00</v>
      </c>
      <c r="P840" s="153" t="str">
        <f t="shared" si="376"/>
        <v>SO-101</v>
      </c>
      <c r="Q840" s="153" t="str">
        <f t="shared" si="377"/>
        <v>D-1-4-07</v>
      </c>
      <c r="R840" s="153" t="str">
        <f t="shared" si="378"/>
        <v>3174-30_MSKP_DPS_SO-101_D-1-4-07_224_HR-3_00</v>
      </c>
      <c r="S840" s="154" t="s">
        <v>1484</v>
      </c>
      <c r="T840" s="145" t="str">
        <f t="shared" si="379"/>
        <v>MSKP DPS SO.101 D.1.4.07 224 00</v>
      </c>
      <c r="U840" s="145"/>
      <c r="V840" s="145"/>
    </row>
    <row r="841" spans="1:22" s="153" customFormat="1" ht="22.5" x14ac:dyDescent="0.25">
      <c r="A841" s="113" t="s">
        <v>732</v>
      </c>
      <c r="B841" s="62" t="s">
        <v>122</v>
      </c>
      <c r="C841" s="62" t="s">
        <v>232</v>
      </c>
      <c r="D841" s="87" t="s">
        <v>259</v>
      </c>
      <c r="E841" s="87" t="s">
        <v>384</v>
      </c>
      <c r="F841" s="87" t="s">
        <v>157</v>
      </c>
      <c r="G841" s="87" t="s">
        <v>383</v>
      </c>
      <c r="H841" s="87" t="s">
        <v>67</v>
      </c>
      <c r="I841" s="141" t="str">
        <f t="shared" si="380"/>
        <v>D.1.4.07</v>
      </c>
      <c r="J841" s="87" t="s">
        <v>1485</v>
      </c>
      <c r="K841" s="87" t="s">
        <v>13</v>
      </c>
      <c r="L841" s="138" t="s">
        <v>1486</v>
      </c>
      <c r="M841" s="87" t="s">
        <v>471</v>
      </c>
      <c r="N841" s="87" t="s">
        <v>650</v>
      </c>
      <c r="O841" s="51" t="str">
        <f t="shared" si="381"/>
        <v>3174-30_MSKP_DPS_SO-101_D1-4-07_225_HR-4_00</v>
      </c>
      <c r="P841" s="153" t="str">
        <f t="shared" ref="P841:P865" si="382">SUBSTITUTE(H841,".","-")</f>
        <v>SO-101</v>
      </c>
      <c r="Q841" s="153" t="str">
        <f t="shared" ref="Q841:Q865" si="383">SUBSTITUTE(I841,".","-")</f>
        <v>D-1-4-07</v>
      </c>
      <c r="R841" s="153" t="str">
        <f t="shared" ref="R841:R865" si="384">CONCATENATE(E841,"_",F841,"_",G841,"_",P841,"_",Q841,"_",J841,"_",S841,"_",K841)</f>
        <v>3174-30_MSKP_DPS_SO-101_D-1-4-07_225_HR-4_00</v>
      </c>
      <c r="S841" s="154" t="s">
        <v>1487</v>
      </c>
      <c r="T841" s="145" t="str">
        <f t="shared" ref="T841:T865" si="385">CONCATENATE(F841," ",G841," ",H841," ",I841," ",J841," ",K841)</f>
        <v>MSKP DPS SO.101 D.1.4.07 225 00</v>
      </c>
      <c r="U841" s="145"/>
      <c r="V841" s="145"/>
    </row>
    <row r="842" spans="1:22" s="153" customFormat="1" ht="22.5" x14ac:dyDescent="0.25">
      <c r="A842" s="113" t="s">
        <v>732</v>
      </c>
      <c r="B842" s="62" t="s">
        <v>122</v>
      </c>
      <c r="C842" s="62" t="s">
        <v>232</v>
      </c>
      <c r="D842" s="87" t="s">
        <v>259</v>
      </c>
      <c r="E842" s="87" t="s">
        <v>384</v>
      </c>
      <c r="F842" s="87" t="s">
        <v>157</v>
      </c>
      <c r="G842" s="87" t="s">
        <v>383</v>
      </c>
      <c r="H842" s="87" t="s">
        <v>67</v>
      </c>
      <c r="I842" s="141" t="str">
        <f t="shared" ref="I842:I866" si="386">$I$680</f>
        <v>D.1.4.07</v>
      </c>
      <c r="J842" s="87" t="s">
        <v>1488</v>
      </c>
      <c r="K842" s="87" t="s">
        <v>13</v>
      </c>
      <c r="L842" s="138" t="s">
        <v>1489</v>
      </c>
      <c r="M842" s="87" t="s">
        <v>471</v>
      </c>
      <c r="N842" s="87" t="s">
        <v>650</v>
      </c>
      <c r="O842" s="51" t="str">
        <f t="shared" si="381"/>
        <v>3174-30_MSKP_DPS_SO-101_D1-4-07_226_HR-5_00</v>
      </c>
      <c r="P842" s="153" t="str">
        <f t="shared" si="382"/>
        <v>SO-101</v>
      </c>
      <c r="Q842" s="153" t="str">
        <f t="shared" si="383"/>
        <v>D-1-4-07</v>
      </c>
      <c r="R842" s="153" t="str">
        <f t="shared" si="384"/>
        <v>3174-30_MSKP_DPS_SO-101_D-1-4-07_226_HR-5_00</v>
      </c>
      <c r="S842" s="154" t="s">
        <v>1490</v>
      </c>
      <c r="T842" s="145" t="str">
        <f t="shared" si="385"/>
        <v>MSKP DPS SO.101 D.1.4.07 226 00</v>
      </c>
      <c r="U842" s="145"/>
      <c r="V842" s="145"/>
    </row>
    <row r="843" spans="1:22" s="153" customFormat="1" ht="22.5" x14ac:dyDescent="0.25">
      <c r="A843" s="113" t="s">
        <v>732</v>
      </c>
      <c r="B843" s="62" t="s">
        <v>122</v>
      </c>
      <c r="C843" s="62" t="s">
        <v>232</v>
      </c>
      <c r="D843" s="87" t="s">
        <v>259</v>
      </c>
      <c r="E843" s="87" t="s">
        <v>384</v>
      </c>
      <c r="F843" s="87" t="s">
        <v>157</v>
      </c>
      <c r="G843" s="87" t="s">
        <v>383</v>
      </c>
      <c r="H843" s="87" t="s">
        <v>67</v>
      </c>
      <c r="I843" s="141" t="str">
        <f t="shared" si="386"/>
        <v>D.1.4.07</v>
      </c>
      <c r="J843" s="87" t="s">
        <v>1491</v>
      </c>
      <c r="K843" s="87" t="s">
        <v>13</v>
      </c>
      <c r="L843" s="138" t="s">
        <v>1492</v>
      </c>
      <c r="M843" s="87" t="s">
        <v>471</v>
      </c>
      <c r="N843" s="87" t="s">
        <v>650</v>
      </c>
      <c r="O843" s="51" t="str">
        <f t="shared" si="381"/>
        <v>3174-30_MSKP_DPS_SO-101_D1-4-07_227_HR-6_00</v>
      </c>
      <c r="P843" s="153" t="str">
        <f t="shared" si="382"/>
        <v>SO-101</v>
      </c>
      <c r="Q843" s="153" t="str">
        <f t="shared" si="383"/>
        <v>D-1-4-07</v>
      </c>
      <c r="R843" s="153" t="str">
        <f t="shared" si="384"/>
        <v>3174-30_MSKP_DPS_SO-101_D-1-4-07_227_HR-6_00</v>
      </c>
      <c r="S843" s="154" t="s">
        <v>1493</v>
      </c>
      <c r="T843" s="145" t="str">
        <f t="shared" si="385"/>
        <v>MSKP DPS SO.101 D.1.4.07 227 00</v>
      </c>
      <c r="U843" s="145"/>
      <c r="V843" s="145"/>
    </row>
    <row r="844" spans="1:22" s="153" customFormat="1" ht="22.5" x14ac:dyDescent="0.25">
      <c r="A844" s="113" t="s">
        <v>732</v>
      </c>
      <c r="B844" s="62" t="s">
        <v>122</v>
      </c>
      <c r="C844" s="62" t="s">
        <v>232</v>
      </c>
      <c r="D844" s="87" t="s">
        <v>259</v>
      </c>
      <c r="E844" s="87" t="s">
        <v>384</v>
      </c>
      <c r="F844" s="87" t="s">
        <v>157</v>
      </c>
      <c r="G844" s="87" t="s">
        <v>383</v>
      </c>
      <c r="H844" s="87" t="s">
        <v>67</v>
      </c>
      <c r="I844" s="141" t="str">
        <f t="shared" si="386"/>
        <v>D.1.4.07</v>
      </c>
      <c r="J844" s="87" t="s">
        <v>1494</v>
      </c>
      <c r="K844" s="87" t="s">
        <v>13</v>
      </c>
      <c r="L844" s="138" t="s">
        <v>1495</v>
      </c>
      <c r="M844" s="87" t="s">
        <v>471</v>
      </c>
      <c r="N844" s="87" t="s">
        <v>650</v>
      </c>
      <c r="O844" s="51" t="str">
        <f t="shared" si="381"/>
        <v>3174-30_MSKP_DPS_SO-101_D1-4-07_228_HR-7_00</v>
      </c>
      <c r="P844" s="153" t="str">
        <f t="shared" si="382"/>
        <v>SO-101</v>
      </c>
      <c r="Q844" s="153" t="str">
        <f t="shared" si="383"/>
        <v>D-1-4-07</v>
      </c>
      <c r="R844" s="153" t="str">
        <f t="shared" si="384"/>
        <v>3174-30_MSKP_DPS_SO-101_D-1-4-07_228_HR-7_00</v>
      </c>
      <c r="S844" s="154" t="s">
        <v>1496</v>
      </c>
      <c r="T844" s="145" t="str">
        <f t="shared" si="385"/>
        <v>MSKP DPS SO.101 D.1.4.07 228 00</v>
      </c>
      <c r="U844" s="145"/>
      <c r="V844" s="145"/>
    </row>
    <row r="845" spans="1:22" s="153" customFormat="1" x14ac:dyDescent="0.25">
      <c r="A845" s="113" t="s">
        <v>732</v>
      </c>
      <c r="B845" s="62" t="s">
        <v>121</v>
      </c>
      <c r="C845" s="62" t="s">
        <v>232</v>
      </c>
      <c r="D845" s="87" t="s">
        <v>259</v>
      </c>
      <c r="E845" s="87" t="s">
        <v>384</v>
      </c>
      <c r="F845" s="87" t="s">
        <v>157</v>
      </c>
      <c r="G845" s="87" t="s">
        <v>383</v>
      </c>
      <c r="H845" s="87" t="s">
        <v>67</v>
      </c>
      <c r="I845" s="141" t="str">
        <f t="shared" si="386"/>
        <v>D.1.4.07</v>
      </c>
      <c r="J845" s="87"/>
      <c r="K845" s="87"/>
      <c r="L845" s="103" t="s">
        <v>34</v>
      </c>
      <c r="M845" s="87"/>
      <c r="N845" s="87"/>
      <c r="O845" s="51"/>
      <c r="P845" s="153" t="str">
        <f t="shared" si="382"/>
        <v>SO-101</v>
      </c>
      <c r="Q845" s="153" t="str">
        <f t="shared" si="383"/>
        <v>D-1-4-07</v>
      </c>
      <c r="R845" s="153" t="str">
        <f t="shared" si="384"/>
        <v>3174-30_MSKP_DPS_SO-101_D-1-4-07___</v>
      </c>
      <c r="S845" s="154"/>
      <c r="T845" s="145" t="str">
        <f t="shared" si="385"/>
        <v xml:space="preserve">MSKP DPS SO.101 D.1.4.07  </v>
      </c>
      <c r="U845" s="145"/>
      <c r="V845" s="145"/>
    </row>
    <row r="846" spans="1:22" s="153" customFormat="1" ht="22.5" x14ac:dyDescent="0.25">
      <c r="A846" s="113" t="s">
        <v>732</v>
      </c>
      <c r="B846" s="62" t="s">
        <v>1497</v>
      </c>
      <c r="C846" s="62" t="s">
        <v>232</v>
      </c>
      <c r="D846" s="87" t="s">
        <v>259</v>
      </c>
      <c r="E846" s="87" t="s">
        <v>384</v>
      </c>
      <c r="F846" s="87" t="s">
        <v>157</v>
      </c>
      <c r="G846" s="87" t="s">
        <v>383</v>
      </c>
      <c r="H846" s="87" t="s">
        <v>67</v>
      </c>
      <c r="I846" s="141" t="str">
        <f t="shared" si="386"/>
        <v>D.1.4.07</v>
      </c>
      <c r="J846" s="87" t="s">
        <v>1498</v>
      </c>
      <c r="K846" s="87" t="s">
        <v>13</v>
      </c>
      <c r="L846" s="138" t="s">
        <v>1499</v>
      </c>
      <c r="M846" s="87" t="s">
        <v>471</v>
      </c>
      <c r="N846" s="87" t="s">
        <v>650</v>
      </c>
      <c r="O846" s="51" t="str">
        <f t="shared" ref="O846" si="387">SUBSTITUTE(R846,"-","",3)</f>
        <v>3174-30_MSKP_DPS_SO-101_D1-4-07_321_HR-R_00</v>
      </c>
      <c r="P846" s="153" t="str">
        <f t="shared" si="382"/>
        <v>SO-101</v>
      </c>
      <c r="Q846" s="153" t="str">
        <f t="shared" si="383"/>
        <v>D-1-4-07</v>
      </c>
      <c r="R846" s="153" t="str">
        <f t="shared" si="384"/>
        <v>3174-30_MSKP_DPS_SO-101_D-1-4-07_321_HR-R_00</v>
      </c>
      <c r="S846" s="154" t="s">
        <v>1500</v>
      </c>
      <c r="T846" s="145" t="str">
        <f t="shared" si="385"/>
        <v>MSKP DPS SO.101 D.1.4.07 321 00</v>
      </c>
      <c r="U846" s="145"/>
      <c r="V846" s="145"/>
    </row>
    <row r="847" spans="1:22" s="153" customFormat="1" x14ac:dyDescent="0.25">
      <c r="A847" s="113" t="s">
        <v>732</v>
      </c>
      <c r="B847" s="62" t="s">
        <v>121</v>
      </c>
      <c r="C847" s="62" t="s">
        <v>232</v>
      </c>
      <c r="D847" s="87" t="s">
        <v>259</v>
      </c>
      <c r="E847" s="87" t="s">
        <v>384</v>
      </c>
      <c r="F847" s="87" t="s">
        <v>157</v>
      </c>
      <c r="G847" s="87" t="s">
        <v>383</v>
      </c>
      <c r="H847" s="87" t="s">
        <v>67</v>
      </c>
      <c r="I847" s="141" t="str">
        <f t="shared" si="386"/>
        <v>D.1.4.07</v>
      </c>
      <c r="J847" s="87"/>
      <c r="K847" s="87"/>
      <c r="L847" s="103" t="s">
        <v>38</v>
      </c>
      <c r="M847" s="87"/>
      <c r="N847" s="87"/>
      <c r="O847" s="51"/>
      <c r="P847" s="153" t="str">
        <f t="shared" si="382"/>
        <v>SO-101</v>
      </c>
      <c r="Q847" s="153" t="str">
        <f t="shared" si="383"/>
        <v>D-1-4-07</v>
      </c>
      <c r="R847" s="153" t="str">
        <f t="shared" si="384"/>
        <v>3174-30_MSKP_DPS_SO-101_D-1-4-07___</v>
      </c>
      <c r="S847" s="154"/>
      <c r="T847" s="145" t="str">
        <f t="shared" si="385"/>
        <v xml:space="preserve">MSKP DPS SO.101 D.1.4.07  </v>
      </c>
      <c r="U847" s="145"/>
      <c r="V847" s="145"/>
    </row>
    <row r="848" spans="1:22" s="153" customFormat="1" ht="22.5" x14ac:dyDescent="0.25">
      <c r="A848" s="113" t="s">
        <v>732</v>
      </c>
      <c r="B848" s="62" t="s">
        <v>1501</v>
      </c>
      <c r="C848" s="62" t="s">
        <v>232</v>
      </c>
      <c r="D848" s="87" t="s">
        <v>259</v>
      </c>
      <c r="E848" s="87" t="s">
        <v>384</v>
      </c>
      <c r="F848" s="87" t="s">
        <v>157</v>
      </c>
      <c r="G848" s="87" t="s">
        <v>383</v>
      </c>
      <c r="H848" s="87" t="s">
        <v>67</v>
      </c>
      <c r="I848" s="141" t="str">
        <f t="shared" si="386"/>
        <v>D.1.4.07</v>
      </c>
      <c r="J848" s="87" t="s">
        <v>37</v>
      </c>
      <c r="K848" s="87" t="s">
        <v>13</v>
      </c>
      <c r="L848" s="138" t="s">
        <v>869</v>
      </c>
      <c r="M848" s="87" t="s">
        <v>471</v>
      </c>
      <c r="N848" s="87" t="s">
        <v>40</v>
      </c>
      <c r="O848" s="51" t="str">
        <f t="shared" ref="O848:O856" si="388">SUBSTITUTE(R848,"-","",3)</f>
        <v>3174-30_MSKP_DPS_SO-101_D1-4-07_501_T-ROZ_00</v>
      </c>
      <c r="P848" s="153" t="str">
        <f t="shared" si="382"/>
        <v>SO-101</v>
      </c>
      <c r="Q848" s="153" t="str">
        <f t="shared" si="383"/>
        <v>D-1-4-07</v>
      </c>
      <c r="R848" s="153" t="str">
        <f t="shared" si="384"/>
        <v>3174-30_MSKP_DPS_SO-101_D-1-4-07_501_T-ROZ_00</v>
      </c>
      <c r="S848" s="154" t="s">
        <v>1502</v>
      </c>
      <c r="T848" s="145" t="str">
        <f t="shared" si="385"/>
        <v>MSKP DPS SO.101 D.1.4.07 501 00</v>
      </c>
      <c r="U848" s="145"/>
      <c r="V848" s="145"/>
    </row>
    <row r="849" spans="1:22" s="153" customFormat="1" ht="22.5" x14ac:dyDescent="0.25">
      <c r="A849" s="113" t="s">
        <v>732</v>
      </c>
      <c r="B849" s="62" t="s">
        <v>1501</v>
      </c>
      <c r="C849" s="62" t="s">
        <v>232</v>
      </c>
      <c r="D849" s="87" t="s">
        <v>259</v>
      </c>
      <c r="E849" s="87" t="s">
        <v>384</v>
      </c>
      <c r="F849" s="87" t="s">
        <v>157</v>
      </c>
      <c r="G849" s="87" t="s">
        <v>383</v>
      </c>
      <c r="H849" s="87" t="s">
        <v>67</v>
      </c>
      <c r="I849" s="141" t="str">
        <f t="shared" si="386"/>
        <v>D.1.4.07</v>
      </c>
      <c r="J849" s="87" t="s">
        <v>392</v>
      </c>
      <c r="K849" s="87" t="s">
        <v>13</v>
      </c>
      <c r="L849" s="138" t="s">
        <v>1503</v>
      </c>
      <c r="M849" s="87" t="s">
        <v>471</v>
      </c>
      <c r="N849" s="87" t="s">
        <v>40</v>
      </c>
      <c r="O849" s="51" t="str">
        <f t="shared" si="388"/>
        <v>3174-30_MSKP_DPS_SO-101_D1-4-07_502_SP-ASR_00</v>
      </c>
      <c r="P849" s="153" t="str">
        <f t="shared" si="382"/>
        <v>SO-101</v>
      </c>
      <c r="Q849" s="153" t="str">
        <f t="shared" si="383"/>
        <v>D-1-4-07</v>
      </c>
      <c r="R849" s="153" t="str">
        <f t="shared" si="384"/>
        <v>3174-30_MSKP_DPS_SO-101_D-1-4-07_502_SP-ASR_00</v>
      </c>
      <c r="S849" s="154" t="s">
        <v>1504</v>
      </c>
      <c r="T849" s="145" t="str">
        <f t="shared" si="385"/>
        <v>MSKP DPS SO.101 D.1.4.07 502 00</v>
      </c>
      <c r="U849" s="145"/>
      <c r="V849" s="145"/>
    </row>
    <row r="850" spans="1:22" s="153" customFormat="1" ht="22.5" x14ac:dyDescent="0.25">
      <c r="A850" s="113" t="s">
        <v>732</v>
      </c>
      <c r="B850" s="62" t="s">
        <v>1501</v>
      </c>
      <c r="C850" s="62" t="s">
        <v>232</v>
      </c>
      <c r="D850" s="87" t="s">
        <v>259</v>
      </c>
      <c r="E850" s="87" t="s">
        <v>384</v>
      </c>
      <c r="F850" s="87" t="s">
        <v>157</v>
      </c>
      <c r="G850" s="87" t="s">
        <v>383</v>
      </c>
      <c r="H850" s="87" t="s">
        <v>67</v>
      </c>
      <c r="I850" s="141" t="str">
        <f t="shared" si="386"/>
        <v>D.1.4.07</v>
      </c>
      <c r="J850" s="87" t="s">
        <v>393</v>
      </c>
      <c r="K850" s="87" t="s">
        <v>13</v>
      </c>
      <c r="L850" s="138" t="s">
        <v>1505</v>
      </c>
      <c r="M850" s="87" t="s">
        <v>471</v>
      </c>
      <c r="N850" s="87" t="s">
        <v>40</v>
      </c>
      <c r="O850" s="51" t="str">
        <f t="shared" si="388"/>
        <v>3174-30_MSKP_DPS_SO-101_D1-4-07_503_SP-VZT_00</v>
      </c>
      <c r="P850" s="153" t="str">
        <f t="shared" si="382"/>
        <v>SO-101</v>
      </c>
      <c r="Q850" s="153" t="str">
        <f t="shared" si="383"/>
        <v>D-1-4-07</v>
      </c>
      <c r="R850" s="153" t="str">
        <f t="shared" si="384"/>
        <v>3174-30_MSKP_DPS_SO-101_D-1-4-07_503_SP-VZT_00</v>
      </c>
      <c r="S850" s="154" t="s">
        <v>1506</v>
      </c>
      <c r="T850" s="145" t="str">
        <f t="shared" si="385"/>
        <v>MSKP DPS SO.101 D.1.4.07 503 00</v>
      </c>
      <c r="U850" s="145"/>
      <c r="V850" s="145"/>
    </row>
    <row r="851" spans="1:22" s="153" customFormat="1" ht="22.5" x14ac:dyDescent="0.25">
      <c r="A851" s="113" t="s">
        <v>732</v>
      </c>
      <c r="B851" s="62" t="s">
        <v>1501</v>
      </c>
      <c r="C851" s="62" t="s">
        <v>232</v>
      </c>
      <c r="D851" s="87" t="s">
        <v>259</v>
      </c>
      <c r="E851" s="87" t="s">
        <v>384</v>
      </c>
      <c r="F851" s="87" t="s">
        <v>157</v>
      </c>
      <c r="G851" s="87" t="s">
        <v>383</v>
      </c>
      <c r="H851" s="87" t="s">
        <v>67</v>
      </c>
      <c r="I851" s="141" t="str">
        <f t="shared" si="386"/>
        <v>D.1.4.07</v>
      </c>
      <c r="J851" s="87" t="s">
        <v>394</v>
      </c>
      <c r="K851" s="87" t="s">
        <v>13</v>
      </c>
      <c r="L851" s="138" t="s">
        <v>1507</v>
      </c>
      <c r="M851" s="87" t="s">
        <v>471</v>
      </c>
      <c r="N851" s="87" t="s">
        <v>40</v>
      </c>
      <c r="O851" s="51" t="str">
        <f t="shared" si="388"/>
        <v>3174-30_MSKP_DPS_SO-101_D1-4-07_504_SP-ZTI_00</v>
      </c>
      <c r="P851" s="153" t="str">
        <f t="shared" si="382"/>
        <v>SO-101</v>
      </c>
      <c r="Q851" s="153" t="str">
        <f t="shared" si="383"/>
        <v>D-1-4-07</v>
      </c>
      <c r="R851" s="153" t="str">
        <f t="shared" si="384"/>
        <v>3174-30_MSKP_DPS_SO-101_D-1-4-07_504_SP-ZTI_00</v>
      </c>
      <c r="S851" s="154" t="s">
        <v>1508</v>
      </c>
      <c r="T851" s="145" t="str">
        <f t="shared" si="385"/>
        <v>MSKP DPS SO.101 D.1.4.07 504 00</v>
      </c>
      <c r="U851" s="145"/>
      <c r="V851" s="145"/>
    </row>
    <row r="852" spans="1:22" s="153" customFormat="1" ht="22.5" x14ac:dyDescent="0.25">
      <c r="A852" s="113" t="s">
        <v>732</v>
      </c>
      <c r="B852" s="62" t="s">
        <v>1501</v>
      </c>
      <c r="C852" s="62" t="s">
        <v>232</v>
      </c>
      <c r="D852" s="87" t="s">
        <v>259</v>
      </c>
      <c r="E852" s="87" t="s">
        <v>384</v>
      </c>
      <c r="F852" s="87" t="s">
        <v>157</v>
      </c>
      <c r="G852" s="87" t="s">
        <v>383</v>
      </c>
      <c r="H852" s="87" t="s">
        <v>67</v>
      </c>
      <c r="I852" s="141" t="str">
        <f t="shared" si="386"/>
        <v>D.1.4.07</v>
      </c>
      <c r="J852" s="87" t="s">
        <v>395</v>
      </c>
      <c r="K852" s="87" t="s">
        <v>13</v>
      </c>
      <c r="L852" s="138" t="s">
        <v>1509</v>
      </c>
      <c r="M852" s="87" t="s">
        <v>471</v>
      </c>
      <c r="N852" s="87" t="s">
        <v>40</v>
      </c>
      <c r="O852" s="51" t="str">
        <f t="shared" si="388"/>
        <v>3174-30_MSKP_DPS_SO-101_D1-4-07_505_SP-CHL_00</v>
      </c>
      <c r="P852" s="153" t="str">
        <f t="shared" si="382"/>
        <v>SO-101</v>
      </c>
      <c r="Q852" s="153" t="str">
        <f t="shared" si="383"/>
        <v>D-1-4-07</v>
      </c>
      <c r="R852" s="153" t="str">
        <f t="shared" si="384"/>
        <v>3174-30_MSKP_DPS_SO-101_D-1-4-07_505_SP-CHL_00</v>
      </c>
      <c r="S852" s="154" t="s">
        <v>1510</v>
      </c>
      <c r="T852" s="145" t="str">
        <f t="shared" si="385"/>
        <v>MSKP DPS SO.101 D.1.4.07 505 00</v>
      </c>
      <c r="U852" s="145"/>
      <c r="V852" s="145"/>
    </row>
    <row r="853" spans="1:22" s="153" customFormat="1" ht="22.5" x14ac:dyDescent="0.25">
      <c r="A853" s="113" t="s">
        <v>732</v>
      </c>
      <c r="B853" s="62" t="s">
        <v>1501</v>
      </c>
      <c r="C853" s="62" t="s">
        <v>232</v>
      </c>
      <c r="D853" s="87" t="s">
        <v>259</v>
      </c>
      <c r="E853" s="87" t="s">
        <v>384</v>
      </c>
      <c r="F853" s="87" t="s">
        <v>157</v>
      </c>
      <c r="G853" s="87" t="s">
        <v>383</v>
      </c>
      <c r="H853" s="87" t="s">
        <v>67</v>
      </c>
      <c r="I853" s="141" t="str">
        <f t="shared" si="386"/>
        <v>D.1.4.07</v>
      </c>
      <c r="J853" s="87" t="s">
        <v>396</v>
      </c>
      <c r="K853" s="87" t="s">
        <v>13</v>
      </c>
      <c r="L853" s="138" t="s">
        <v>1511</v>
      </c>
      <c r="M853" s="87" t="s">
        <v>471</v>
      </c>
      <c r="N853" s="87" t="s">
        <v>40</v>
      </c>
      <c r="O853" s="51" t="str">
        <f t="shared" si="388"/>
        <v>3174-30_MSKP_DPS_SO-101_D1-4-07_506_SP-UT_00</v>
      </c>
      <c r="P853" s="153" t="str">
        <f t="shared" si="382"/>
        <v>SO-101</v>
      </c>
      <c r="Q853" s="153" t="str">
        <f t="shared" si="383"/>
        <v>D-1-4-07</v>
      </c>
      <c r="R853" s="153" t="str">
        <f t="shared" si="384"/>
        <v>3174-30_MSKP_DPS_SO-101_D-1-4-07_506_SP-UT_00</v>
      </c>
      <c r="S853" s="154" t="s">
        <v>1512</v>
      </c>
      <c r="T853" s="145" t="str">
        <f t="shared" si="385"/>
        <v>MSKP DPS SO.101 D.1.4.07 506 00</v>
      </c>
      <c r="U853" s="145"/>
      <c r="V853" s="145"/>
    </row>
    <row r="854" spans="1:22" s="153" customFormat="1" ht="22.5" x14ac:dyDescent="0.25">
      <c r="A854" s="113" t="s">
        <v>732</v>
      </c>
      <c r="B854" s="62" t="s">
        <v>1501</v>
      </c>
      <c r="C854" s="62" t="s">
        <v>232</v>
      </c>
      <c r="D854" s="87" t="s">
        <v>259</v>
      </c>
      <c r="E854" s="87" t="s">
        <v>384</v>
      </c>
      <c r="F854" s="87" t="s">
        <v>157</v>
      </c>
      <c r="G854" s="87" t="s">
        <v>383</v>
      </c>
      <c r="H854" s="87" t="s">
        <v>67</v>
      </c>
      <c r="I854" s="141" t="str">
        <f t="shared" si="386"/>
        <v>D.1.4.07</v>
      </c>
      <c r="J854" s="87" t="s">
        <v>401</v>
      </c>
      <c r="K854" s="87" t="s">
        <v>13</v>
      </c>
      <c r="L854" s="138" t="s">
        <v>1513</v>
      </c>
      <c r="M854" s="87" t="s">
        <v>471</v>
      </c>
      <c r="N854" s="87" t="s">
        <v>40</v>
      </c>
      <c r="O854" s="51" t="str">
        <f t="shared" si="388"/>
        <v>3174-30_MSKP_DPS_SO-101_D1-4-07_507_SP-AV_00</v>
      </c>
      <c r="P854" s="153" t="str">
        <f t="shared" si="382"/>
        <v>SO-101</v>
      </c>
      <c r="Q854" s="153" t="str">
        <f t="shared" si="383"/>
        <v>D-1-4-07</v>
      </c>
      <c r="R854" s="153" t="str">
        <f t="shared" si="384"/>
        <v>3174-30_MSKP_DPS_SO-101_D-1-4-07_507_SP-AV_00</v>
      </c>
      <c r="S854" s="154" t="s">
        <v>1514</v>
      </c>
      <c r="T854" s="145" t="str">
        <f t="shared" si="385"/>
        <v>MSKP DPS SO.101 D.1.4.07 507 00</v>
      </c>
      <c r="U854" s="145"/>
      <c r="V854" s="145"/>
    </row>
    <row r="855" spans="1:22" s="153" customFormat="1" ht="22.5" x14ac:dyDescent="0.25">
      <c r="A855" s="113" t="s">
        <v>732</v>
      </c>
      <c r="B855" s="62" t="s">
        <v>1501</v>
      </c>
      <c r="C855" s="62" t="s">
        <v>232</v>
      </c>
      <c r="D855" s="87" t="s">
        <v>259</v>
      </c>
      <c r="E855" s="87" t="s">
        <v>384</v>
      </c>
      <c r="F855" s="87" t="s">
        <v>157</v>
      </c>
      <c r="G855" s="87" t="s">
        <v>383</v>
      </c>
      <c r="H855" s="87" t="s">
        <v>67</v>
      </c>
      <c r="I855" s="141" t="str">
        <f t="shared" si="386"/>
        <v>D.1.4.07</v>
      </c>
      <c r="J855" s="87" t="s">
        <v>403</v>
      </c>
      <c r="K855" s="87" t="s">
        <v>13</v>
      </c>
      <c r="L855" s="138" t="s">
        <v>1515</v>
      </c>
      <c r="M855" s="87" t="s">
        <v>471</v>
      </c>
      <c r="N855" s="87" t="s">
        <v>40</v>
      </c>
      <c r="O855" s="51" t="str">
        <f t="shared" si="388"/>
        <v>3174-30_MSKP_DPS_SO-101_D1-4-07_508_SP-GA_00</v>
      </c>
      <c r="P855" s="153" t="str">
        <f t="shared" si="382"/>
        <v>SO-101</v>
      </c>
      <c r="Q855" s="153" t="str">
        <f t="shared" si="383"/>
        <v>D-1-4-07</v>
      </c>
      <c r="R855" s="153" t="str">
        <f t="shared" si="384"/>
        <v>3174-30_MSKP_DPS_SO-101_D-1-4-07_508_SP-GA_00</v>
      </c>
      <c r="S855" s="154" t="s">
        <v>1516</v>
      </c>
      <c r="T855" s="145" t="str">
        <f t="shared" si="385"/>
        <v>MSKP DPS SO.101 D.1.4.07 508 00</v>
      </c>
      <c r="U855" s="145"/>
      <c r="V855" s="145"/>
    </row>
    <row r="856" spans="1:22" s="153" customFormat="1" ht="22.5" x14ac:dyDescent="0.25">
      <c r="A856" s="113" t="s">
        <v>732</v>
      </c>
      <c r="B856" s="62" t="s">
        <v>1501</v>
      </c>
      <c r="C856" s="62" t="s">
        <v>232</v>
      </c>
      <c r="D856" s="87" t="s">
        <v>259</v>
      </c>
      <c r="E856" s="87" t="s">
        <v>384</v>
      </c>
      <c r="F856" s="87" t="s">
        <v>157</v>
      </c>
      <c r="G856" s="87" t="s">
        <v>383</v>
      </c>
      <c r="H856" s="87" t="s">
        <v>67</v>
      </c>
      <c r="I856" s="141" t="str">
        <f t="shared" si="386"/>
        <v>D.1.4.07</v>
      </c>
      <c r="J856" s="87" t="s">
        <v>1517</v>
      </c>
      <c r="K856" s="87" t="s">
        <v>13</v>
      </c>
      <c r="L856" s="138" t="s">
        <v>1518</v>
      </c>
      <c r="M856" s="87" t="s">
        <v>471</v>
      </c>
      <c r="N856" s="87" t="s">
        <v>40</v>
      </c>
      <c r="O856" s="51" t="str">
        <f t="shared" si="388"/>
        <v>3174-30_MSKP_DPS_SO-101_D1-4-07_509_SP-ESL_00</v>
      </c>
      <c r="P856" s="153" t="str">
        <f t="shared" si="382"/>
        <v>SO-101</v>
      </c>
      <c r="Q856" s="153" t="str">
        <f t="shared" si="383"/>
        <v>D-1-4-07</v>
      </c>
      <c r="R856" s="153" t="str">
        <f t="shared" si="384"/>
        <v>3174-30_MSKP_DPS_SO-101_D-1-4-07_509_SP-ESL_00</v>
      </c>
      <c r="S856" s="154" t="s">
        <v>1519</v>
      </c>
      <c r="T856" s="145" t="str">
        <f t="shared" si="385"/>
        <v>MSKP DPS SO.101 D.1.4.07 509 00</v>
      </c>
      <c r="U856" s="145"/>
      <c r="V856" s="145"/>
    </row>
    <row r="857" spans="1:22" s="153" customFormat="1" x14ac:dyDescent="0.25">
      <c r="A857" s="113" t="s">
        <v>732</v>
      </c>
      <c r="B857" s="62" t="s">
        <v>121</v>
      </c>
      <c r="C857" s="62" t="s">
        <v>232</v>
      </c>
      <c r="D857" s="87" t="s">
        <v>259</v>
      </c>
      <c r="E857" s="87" t="s">
        <v>384</v>
      </c>
      <c r="F857" s="87" t="s">
        <v>157</v>
      </c>
      <c r="G857" s="87" t="s">
        <v>383</v>
      </c>
      <c r="H857" s="87" t="s">
        <v>67</v>
      </c>
      <c r="I857" s="141" t="str">
        <f t="shared" si="386"/>
        <v>D.1.4.07</v>
      </c>
      <c r="J857" s="87"/>
      <c r="K857" s="87"/>
      <c r="L857" s="103" t="s">
        <v>41</v>
      </c>
      <c r="M857" s="87"/>
      <c r="N857" s="87"/>
      <c r="O857" s="51"/>
      <c r="P857" s="153" t="str">
        <f t="shared" si="382"/>
        <v>SO-101</v>
      </c>
      <c r="Q857" s="153" t="str">
        <f t="shared" si="383"/>
        <v>D-1-4-07</v>
      </c>
      <c r="R857" s="153" t="str">
        <f t="shared" si="384"/>
        <v>3174-30_MSKP_DPS_SO-101_D-1-4-07___</v>
      </c>
      <c r="S857" s="154"/>
      <c r="T857" s="145" t="str">
        <f t="shared" si="385"/>
        <v xml:space="preserve">MSKP DPS SO.101 D.1.4.07  </v>
      </c>
      <c r="U857" s="145"/>
      <c r="V857" s="145"/>
    </row>
    <row r="858" spans="1:22" s="153" customFormat="1" ht="22.5" x14ac:dyDescent="0.25">
      <c r="A858" s="113" t="s">
        <v>732</v>
      </c>
      <c r="B858" s="62" t="s">
        <v>223</v>
      </c>
      <c r="C858" s="62" t="s">
        <v>232</v>
      </c>
      <c r="D858" s="87" t="s">
        <v>259</v>
      </c>
      <c r="E858" s="87" t="s">
        <v>384</v>
      </c>
      <c r="F858" s="87" t="s">
        <v>157</v>
      </c>
      <c r="G858" s="87" t="s">
        <v>383</v>
      </c>
      <c r="H858" s="87" t="s">
        <v>67</v>
      </c>
      <c r="I858" s="141" t="str">
        <f t="shared" si="386"/>
        <v>D.1.4.07</v>
      </c>
      <c r="J858" s="87" t="s">
        <v>39</v>
      </c>
      <c r="K858" s="87" t="s">
        <v>13</v>
      </c>
      <c r="L858" s="138" t="s">
        <v>1520</v>
      </c>
      <c r="M858" s="87" t="s">
        <v>471</v>
      </c>
      <c r="N858" s="87" t="s">
        <v>175</v>
      </c>
      <c r="O858" s="51" t="str">
        <f t="shared" ref="O858" si="389">SUBSTITUTE(R858,"-","",3)</f>
        <v>3174-30_MSKP_DPS_SO-101_D1-4-07_601_STR_DA_00</v>
      </c>
      <c r="P858" s="153" t="str">
        <f t="shared" si="382"/>
        <v>SO-101</v>
      </c>
      <c r="Q858" s="153" t="str">
        <f t="shared" si="383"/>
        <v>D-1-4-07</v>
      </c>
      <c r="R858" s="153" t="str">
        <f t="shared" si="384"/>
        <v>3174-30_MSKP_DPS_SO-101_D-1-4-07_601_STR_DA_00</v>
      </c>
      <c r="S858" s="154" t="s">
        <v>1521</v>
      </c>
      <c r="T858" s="145" t="str">
        <f t="shared" si="385"/>
        <v>MSKP DPS SO.101 D.1.4.07 601 00</v>
      </c>
      <c r="U858" s="145"/>
      <c r="V858" s="145"/>
    </row>
    <row r="859" spans="1:22" s="153" customFormat="1" x14ac:dyDescent="0.25">
      <c r="A859" s="113" t="s">
        <v>732</v>
      </c>
      <c r="B859" s="62" t="s">
        <v>121</v>
      </c>
      <c r="C859" s="62" t="s">
        <v>232</v>
      </c>
      <c r="D859" s="87" t="s">
        <v>259</v>
      </c>
      <c r="E859" s="87" t="s">
        <v>384</v>
      </c>
      <c r="F859" s="87" t="s">
        <v>157</v>
      </c>
      <c r="G859" s="87" t="s">
        <v>383</v>
      </c>
      <c r="H859" s="87" t="s">
        <v>67</v>
      </c>
      <c r="I859" s="141" t="str">
        <f t="shared" si="386"/>
        <v>D.1.4.07</v>
      </c>
      <c r="J859" s="87"/>
      <c r="K859" s="87"/>
      <c r="L859" s="103" t="s">
        <v>42</v>
      </c>
      <c r="M859" s="87"/>
      <c r="N859" s="87"/>
      <c r="O859" s="51"/>
      <c r="P859" s="153" t="str">
        <f t="shared" si="382"/>
        <v>SO-101</v>
      </c>
      <c r="Q859" s="153" t="str">
        <f t="shared" si="383"/>
        <v>D-1-4-07</v>
      </c>
      <c r="R859" s="153" t="str">
        <f t="shared" si="384"/>
        <v>3174-30_MSKP_DPS_SO-101_D-1-4-07___</v>
      </c>
      <c r="S859" s="154"/>
      <c r="T859" s="145" t="str">
        <f t="shared" si="385"/>
        <v xml:space="preserve">MSKP DPS SO.101 D.1.4.07  </v>
      </c>
      <c r="U859" s="145"/>
      <c r="V859" s="145"/>
    </row>
    <row r="860" spans="1:22" s="153" customFormat="1" ht="22.5" x14ac:dyDescent="0.25">
      <c r="A860" s="113" t="s">
        <v>732</v>
      </c>
      <c r="B860" s="62" t="s">
        <v>871</v>
      </c>
      <c r="C860" s="62" t="s">
        <v>232</v>
      </c>
      <c r="D860" s="87" t="s">
        <v>259</v>
      </c>
      <c r="E860" s="87" t="s">
        <v>384</v>
      </c>
      <c r="F860" s="87" t="s">
        <v>157</v>
      </c>
      <c r="G860" s="87" t="s">
        <v>383</v>
      </c>
      <c r="H860" s="87" t="s">
        <v>67</v>
      </c>
      <c r="I860" s="141" t="str">
        <f t="shared" si="386"/>
        <v>D.1.4.07</v>
      </c>
      <c r="J860" s="87" t="s">
        <v>43</v>
      </c>
      <c r="K860" s="87" t="s">
        <v>13</v>
      </c>
      <c r="L860" s="138" t="s">
        <v>1522</v>
      </c>
      <c r="M860" s="87" t="s">
        <v>471</v>
      </c>
      <c r="N860" s="87" t="s">
        <v>40</v>
      </c>
      <c r="O860" s="51" t="str">
        <f t="shared" ref="O860:O865" si="390">SUBSTITUTE(R860,"-","",3)</f>
        <v>3174-30_MSKP_DPS_SO-101_D1-4-07_701_SCH NAP NN_00</v>
      </c>
      <c r="P860" s="153" t="str">
        <f t="shared" si="382"/>
        <v>SO-101</v>
      </c>
      <c r="Q860" s="153" t="str">
        <f t="shared" si="383"/>
        <v>D-1-4-07</v>
      </c>
      <c r="R860" s="153" t="str">
        <f t="shared" si="384"/>
        <v>3174-30_MSKP_DPS_SO-101_D-1-4-07_701_SCH NAP NN_00</v>
      </c>
      <c r="S860" s="154" t="s">
        <v>1523</v>
      </c>
      <c r="T860" s="145" t="str">
        <f t="shared" si="385"/>
        <v>MSKP DPS SO.101 D.1.4.07 701 00</v>
      </c>
      <c r="U860" s="145"/>
      <c r="V860" s="145"/>
    </row>
    <row r="861" spans="1:22" s="153" customFormat="1" ht="22.5" x14ac:dyDescent="0.25">
      <c r="A861" s="113" t="s">
        <v>732</v>
      </c>
      <c r="B861" s="62" t="s">
        <v>871</v>
      </c>
      <c r="C861" s="62" t="s">
        <v>232</v>
      </c>
      <c r="D861" s="87" t="s">
        <v>259</v>
      </c>
      <c r="E861" s="87" t="s">
        <v>384</v>
      </c>
      <c r="F861" s="87" t="s">
        <v>157</v>
      </c>
      <c r="G861" s="87" t="s">
        <v>383</v>
      </c>
      <c r="H861" s="87" t="s">
        <v>67</v>
      </c>
      <c r="I861" s="141" t="str">
        <f t="shared" si="386"/>
        <v>D.1.4.07</v>
      </c>
      <c r="J861" s="87" t="s">
        <v>298</v>
      </c>
      <c r="K861" s="87" t="s">
        <v>13</v>
      </c>
      <c r="L861" s="138" t="s">
        <v>1524</v>
      </c>
      <c r="M861" s="87" t="s">
        <v>471</v>
      </c>
      <c r="N861" s="87" t="s">
        <v>40</v>
      </c>
      <c r="O861" s="51" t="str">
        <f t="shared" si="390"/>
        <v>3174-30_MSKP_DPS_SO-101_D1-4-07_702_SCH NAP VN_00</v>
      </c>
      <c r="P861" s="153" t="str">
        <f t="shared" si="382"/>
        <v>SO-101</v>
      </c>
      <c r="Q861" s="153" t="str">
        <f t="shared" si="383"/>
        <v>D-1-4-07</v>
      </c>
      <c r="R861" s="153" t="str">
        <f t="shared" si="384"/>
        <v>3174-30_MSKP_DPS_SO-101_D-1-4-07_702_SCH NAP VN_00</v>
      </c>
      <c r="S861" s="154" t="s">
        <v>1525</v>
      </c>
      <c r="T861" s="145" t="str">
        <f t="shared" si="385"/>
        <v>MSKP DPS SO.101 D.1.4.07 702 00</v>
      </c>
      <c r="U861" s="145"/>
      <c r="V861" s="145"/>
    </row>
    <row r="862" spans="1:22" s="153" customFormat="1" ht="22.5" x14ac:dyDescent="0.25">
      <c r="A862" s="113" t="s">
        <v>732</v>
      </c>
      <c r="B862" s="62" t="s">
        <v>871</v>
      </c>
      <c r="C862" s="62" t="s">
        <v>232</v>
      </c>
      <c r="D862" s="87" t="s">
        <v>259</v>
      </c>
      <c r="E862" s="87" t="s">
        <v>384</v>
      </c>
      <c r="F862" s="87" t="s">
        <v>157</v>
      </c>
      <c r="G862" s="87" t="s">
        <v>383</v>
      </c>
      <c r="H862" s="87" t="s">
        <v>67</v>
      </c>
      <c r="I862" s="141" t="str">
        <f t="shared" si="386"/>
        <v>D.1.4.07</v>
      </c>
      <c r="J862" s="87" t="s">
        <v>1526</v>
      </c>
      <c r="K862" s="87" t="s">
        <v>13</v>
      </c>
      <c r="L862" s="138" t="s">
        <v>1527</v>
      </c>
      <c r="M862" s="87" t="s">
        <v>471</v>
      </c>
      <c r="N862" s="87" t="s">
        <v>40</v>
      </c>
      <c r="O862" s="51" t="str">
        <f t="shared" si="390"/>
        <v>3174-30_MSKP_DPS_SO-101_D1-4-07_703a_SCH Noa_00</v>
      </c>
      <c r="P862" s="153" t="str">
        <f t="shared" si="382"/>
        <v>SO-101</v>
      </c>
      <c r="Q862" s="153" t="str">
        <f t="shared" si="383"/>
        <v>D-1-4-07</v>
      </c>
      <c r="R862" s="153" t="str">
        <f t="shared" si="384"/>
        <v>3174-30_MSKP_DPS_SO-101_D-1-4-07_703a_SCH Noa_00</v>
      </c>
      <c r="S862" s="154" t="s">
        <v>1528</v>
      </c>
      <c r="T862" s="145" t="str">
        <f t="shared" si="385"/>
        <v>MSKP DPS SO.101 D.1.4.07 703a 00</v>
      </c>
      <c r="U862" s="145"/>
      <c r="V862" s="145"/>
    </row>
    <row r="863" spans="1:22" s="153" customFormat="1" ht="22.5" x14ac:dyDescent="0.25">
      <c r="A863" s="113" t="s">
        <v>732</v>
      </c>
      <c r="B863" s="62" t="s">
        <v>871</v>
      </c>
      <c r="C863" s="62" t="s">
        <v>232</v>
      </c>
      <c r="D863" s="87" t="s">
        <v>259</v>
      </c>
      <c r="E863" s="87" t="s">
        <v>384</v>
      </c>
      <c r="F863" s="87" t="s">
        <v>157</v>
      </c>
      <c r="G863" s="87" t="s">
        <v>383</v>
      </c>
      <c r="H863" s="87" t="s">
        <v>67</v>
      </c>
      <c r="I863" s="141" t="str">
        <f t="shared" si="386"/>
        <v>D.1.4.07</v>
      </c>
      <c r="J863" s="87" t="s">
        <v>1529</v>
      </c>
      <c r="K863" s="87" t="s">
        <v>13</v>
      </c>
      <c r="L863" s="138" t="s">
        <v>1530</v>
      </c>
      <c r="M863" s="87" t="s">
        <v>471</v>
      </c>
      <c r="N863" s="87" t="s">
        <v>40</v>
      </c>
      <c r="O863" s="51" t="str">
        <f t="shared" si="390"/>
        <v>3174-30_MSKP_DPS_SO-101_D1-4-07_703b_SCH Nob_00</v>
      </c>
      <c r="P863" s="153" t="str">
        <f t="shared" si="382"/>
        <v>SO-101</v>
      </c>
      <c r="Q863" s="153" t="str">
        <f t="shared" si="383"/>
        <v>D-1-4-07</v>
      </c>
      <c r="R863" s="153" t="str">
        <f t="shared" si="384"/>
        <v>3174-30_MSKP_DPS_SO-101_D-1-4-07_703b_SCH Nob_00</v>
      </c>
      <c r="S863" s="154" t="s">
        <v>1531</v>
      </c>
      <c r="T863" s="145" t="str">
        <f t="shared" si="385"/>
        <v>MSKP DPS SO.101 D.1.4.07 703b 00</v>
      </c>
      <c r="U863" s="145"/>
      <c r="V863" s="145"/>
    </row>
    <row r="864" spans="1:22" s="153" customFormat="1" ht="22.5" x14ac:dyDescent="0.25">
      <c r="A864" s="113" t="s">
        <v>732</v>
      </c>
      <c r="B864" s="62" t="s">
        <v>871</v>
      </c>
      <c r="C864" s="62" t="s">
        <v>232</v>
      </c>
      <c r="D864" s="87" t="s">
        <v>259</v>
      </c>
      <c r="E864" s="87" t="s">
        <v>384</v>
      </c>
      <c r="F864" s="87" t="s">
        <v>157</v>
      </c>
      <c r="G864" s="87" t="s">
        <v>383</v>
      </c>
      <c r="H864" s="87" t="s">
        <v>67</v>
      </c>
      <c r="I864" s="141" t="str">
        <f t="shared" si="386"/>
        <v>D.1.4.07</v>
      </c>
      <c r="J864" s="87" t="s">
        <v>334</v>
      </c>
      <c r="K864" s="87" t="s">
        <v>13</v>
      </c>
      <c r="L864" s="138" t="s">
        <v>872</v>
      </c>
      <c r="M864" s="87" t="s">
        <v>471</v>
      </c>
      <c r="N864" s="87" t="s">
        <v>40</v>
      </c>
      <c r="O864" s="51" t="str">
        <f t="shared" si="390"/>
        <v>3174-30_MSKP_DPS_SO-101_D1-4-07_704_SCH POS_00</v>
      </c>
      <c r="P864" s="153" t="str">
        <f t="shared" si="382"/>
        <v>SO-101</v>
      </c>
      <c r="Q864" s="153" t="str">
        <f t="shared" si="383"/>
        <v>D-1-4-07</v>
      </c>
      <c r="R864" s="153" t="str">
        <f t="shared" si="384"/>
        <v>3174-30_MSKP_DPS_SO-101_D-1-4-07_704_SCH POS_00</v>
      </c>
      <c r="S864" s="154" t="s">
        <v>873</v>
      </c>
      <c r="T864" s="145" t="str">
        <f t="shared" si="385"/>
        <v>MSKP DPS SO.101 D.1.4.07 704 00</v>
      </c>
      <c r="U864" s="145"/>
      <c r="V864" s="145"/>
    </row>
    <row r="865" spans="1:22" s="153" customFormat="1" ht="22.5" x14ac:dyDescent="0.25">
      <c r="A865" s="113" t="s">
        <v>732</v>
      </c>
      <c r="B865" s="62" t="s">
        <v>871</v>
      </c>
      <c r="C865" s="62" t="s">
        <v>232</v>
      </c>
      <c r="D865" s="87" t="s">
        <v>259</v>
      </c>
      <c r="E865" s="87" t="s">
        <v>384</v>
      </c>
      <c r="F865" s="87" t="s">
        <v>157</v>
      </c>
      <c r="G865" s="87" t="s">
        <v>383</v>
      </c>
      <c r="H865" s="87" t="s">
        <v>67</v>
      </c>
      <c r="I865" s="141" t="str">
        <f t="shared" si="386"/>
        <v>D.1.4.07</v>
      </c>
      <c r="J865" s="87" t="s">
        <v>335</v>
      </c>
      <c r="K865" s="87" t="s">
        <v>13</v>
      </c>
      <c r="L865" s="138" t="s">
        <v>1532</v>
      </c>
      <c r="M865" s="87" t="s">
        <v>471</v>
      </c>
      <c r="N865" s="87" t="s">
        <v>40</v>
      </c>
      <c r="O865" s="51" t="str">
        <f t="shared" si="390"/>
        <v>3174-30_MSKP_DPS_SO-101_D1-4-07_705_ROZ_00</v>
      </c>
      <c r="P865" s="153" t="str">
        <f t="shared" si="382"/>
        <v>SO-101</v>
      </c>
      <c r="Q865" s="153" t="str">
        <f t="shared" si="383"/>
        <v>D-1-4-07</v>
      </c>
      <c r="R865" s="153" t="str">
        <f t="shared" si="384"/>
        <v>3174-30_MSKP_DPS_SO-101_D-1-4-07_705_ROZ_00</v>
      </c>
      <c r="S865" s="154" t="s">
        <v>870</v>
      </c>
      <c r="T865" s="145" t="str">
        <f t="shared" si="385"/>
        <v>MSKP DPS SO.101 D.1.4.07 705 00</v>
      </c>
      <c r="U865" s="145"/>
      <c r="V865" s="145"/>
    </row>
    <row r="866" spans="1:22" s="153" customFormat="1" ht="22.5" x14ac:dyDescent="0.25">
      <c r="A866" s="113" t="s">
        <v>732</v>
      </c>
      <c r="B866" s="62" t="s">
        <v>871</v>
      </c>
      <c r="C866" s="62" t="s">
        <v>232</v>
      </c>
      <c r="D866" s="87" t="s">
        <v>259</v>
      </c>
      <c r="E866" s="87" t="s">
        <v>384</v>
      </c>
      <c r="F866" s="87" t="s">
        <v>157</v>
      </c>
      <c r="G866" s="87" t="s">
        <v>383</v>
      </c>
      <c r="H866" s="87" t="s">
        <v>67</v>
      </c>
      <c r="I866" s="141" t="str">
        <f t="shared" si="386"/>
        <v>D.1.4.07</v>
      </c>
      <c r="J866" s="87" t="s">
        <v>336</v>
      </c>
      <c r="K866" s="87" t="s">
        <v>13</v>
      </c>
      <c r="L866" s="138" t="s">
        <v>2296</v>
      </c>
      <c r="M866" s="87" t="s">
        <v>471</v>
      </c>
      <c r="N866" s="87" t="s">
        <v>40</v>
      </c>
      <c r="O866" s="51" t="str">
        <f t="shared" ref="O866" si="391">SUBSTITUTE(R866,"-","",3)</f>
        <v>3174-30_MSKP_DPS_SO-101_D1-4-07_706_SCH KNX_00</v>
      </c>
      <c r="P866" s="153" t="str">
        <f t="shared" ref="P866" si="392">SUBSTITUTE(H866,".","-")</f>
        <v>SO-101</v>
      </c>
      <c r="Q866" s="153" t="str">
        <f t="shared" ref="Q866" si="393">SUBSTITUTE(I866,".","-")</f>
        <v>D-1-4-07</v>
      </c>
      <c r="R866" s="153" t="str">
        <f t="shared" ref="R866" si="394">CONCATENATE(E866,"_",F866,"_",G866,"_",P866,"_",Q866,"_",J866,"_",S866,"_",K866)</f>
        <v>3174-30_MSKP_DPS_SO-101_D-1-4-07_706_SCH KNX_00</v>
      </c>
      <c r="S866" s="154" t="s">
        <v>2297</v>
      </c>
      <c r="T866" s="145" t="str">
        <f t="shared" ref="T866" si="395">CONCATENATE(F866," ",G866," ",H866," ",I866," ",J866," ",K866)</f>
        <v>MSKP DPS SO.101 D.1.4.07 706 00</v>
      </c>
      <c r="U866" s="145"/>
      <c r="V866" s="145"/>
    </row>
    <row r="867" spans="1:22" s="84" customFormat="1" x14ac:dyDescent="0.25">
      <c r="A867" s="113" t="s">
        <v>732</v>
      </c>
      <c r="B867" s="62" t="s">
        <v>115</v>
      </c>
      <c r="C867" s="62" t="s">
        <v>232</v>
      </c>
      <c r="D867" s="87"/>
      <c r="E867" s="87" t="s">
        <v>384</v>
      </c>
      <c r="F867" s="99"/>
      <c r="G867" s="99"/>
      <c r="H867" s="99"/>
      <c r="I867" s="130"/>
      <c r="J867" s="99"/>
      <c r="K867" s="99"/>
      <c r="L867" s="131"/>
      <c r="M867" s="99"/>
      <c r="N867" s="99"/>
      <c r="O867" s="132"/>
      <c r="P867" s="140" t="str">
        <f t="shared" ref="P867:P868" si="396">SUBSTITUTE(H867,".","-")</f>
        <v/>
      </c>
      <c r="Q867" s="84" t="str">
        <f t="shared" ref="Q867" si="397">SUBSTITUTE(I867,".","-")</f>
        <v/>
      </c>
      <c r="R867" s="84" t="str">
        <f t="shared" ref="R867:R868" si="398">CONCATENATE(F867,"_",G867,"_",P867,"_",Q867,"_",J867,"_",S867,"_",K867)</f>
        <v>______</v>
      </c>
      <c r="S867" s="70"/>
      <c r="T867" s="86" t="str">
        <f t="shared" ref="T867:T868" si="399">CONCATENATE(F867," ",G867," ",H867," ",I867," ",J867," ",K867)</f>
        <v xml:space="preserve">     </v>
      </c>
      <c r="U867" s="86"/>
      <c r="V867" s="86"/>
    </row>
    <row r="868" spans="1:22" s="64" customFormat="1" x14ac:dyDescent="0.25">
      <c r="A868" s="114" t="s">
        <v>732</v>
      </c>
      <c r="B868" s="81" t="s">
        <v>120</v>
      </c>
      <c r="C868" s="62" t="s">
        <v>232</v>
      </c>
      <c r="D868" s="110" t="s">
        <v>259</v>
      </c>
      <c r="E868" s="87" t="s">
        <v>384</v>
      </c>
      <c r="F868" s="94"/>
      <c r="G868" s="94"/>
      <c r="H868" s="94"/>
      <c r="I868" s="96" t="s">
        <v>98</v>
      </c>
      <c r="J868" s="94"/>
      <c r="K868" s="94"/>
      <c r="L868" s="175" t="s">
        <v>282</v>
      </c>
      <c r="M868" s="175"/>
      <c r="N868" s="94"/>
      <c r="O868" s="50" t="s">
        <v>283</v>
      </c>
      <c r="P868" s="98" t="str">
        <f t="shared" si="396"/>
        <v/>
      </c>
      <c r="Q868" s="64" t="str">
        <f>SUBSTITUTE(I868,".","")</f>
        <v>D1408</v>
      </c>
      <c r="R868" s="64" t="str">
        <f t="shared" si="398"/>
        <v>___D1408___</v>
      </c>
      <c r="S868" s="63"/>
      <c r="T868" s="64" t="str">
        <f t="shared" si="399"/>
        <v xml:space="preserve">   D.1.4.08  </v>
      </c>
    </row>
    <row r="869" spans="1:22" s="147" customFormat="1" x14ac:dyDescent="0.25">
      <c r="A869" s="113" t="s">
        <v>732</v>
      </c>
      <c r="B869" s="62" t="s">
        <v>121</v>
      </c>
      <c r="C869" s="62" t="s">
        <v>232</v>
      </c>
      <c r="D869" s="87" t="s">
        <v>259</v>
      </c>
      <c r="E869" s="87" t="s">
        <v>384</v>
      </c>
      <c r="F869" s="87" t="s">
        <v>157</v>
      </c>
      <c r="G869" s="87" t="s">
        <v>383</v>
      </c>
      <c r="H869" s="87" t="s">
        <v>67</v>
      </c>
      <c r="I869" s="141" t="str">
        <f>$I$868</f>
        <v>D.1.4.08</v>
      </c>
      <c r="J869" s="87"/>
      <c r="K869" s="87"/>
      <c r="L869" s="103" t="s">
        <v>30</v>
      </c>
      <c r="M869" s="87"/>
      <c r="N869" s="87"/>
      <c r="O869" s="51"/>
      <c r="P869" s="147" t="str">
        <f t="shared" ref="P869:P900" si="400">SUBSTITUTE(H869,".","-")</f>
        <v>SO-101</v>
      </c>
      <c r="Q869" s="147" t="str">
        <f t="shared" ref="Q869:Q900" si="401">SUBSTITUTE(I869,".","-")</f>
        <v>D-1-4-08</v>
      </c>
      <c r="R869" s="147" t="str">
        <f t="shared" ref="R869:R900" si="402">CONCATENATE(E869,"_",F869,"_",G869,"_",P869,"_",Q869,"_",J869,"_",S869,"_",K869)</f>
        <v>3174-30_MSKP_DPS_SO-101_D-1-4-08___</v>
      </c>
      <c r="S869" s="148"/>
      <c r="T869" s="143" t="str">
        <f t="shared" ref="T869:T900" si="403">CONCATENATE(F869," ",G869," ",H869," ",I869," ",J869," ",K869)</f>
        <v xml:space="preserve">MSKP DPS SO.101 D.1.4.08  </v>
      </c>
      <c r="U869" s="143"/>
      <c r="V869" s="143"/>
    </row>
    <row r="870" spans="1:22" s="147" customFormat="1" ht="22.5" x14ac:dyDescent="0.25">
      <c r="A870" s="113" t="s">
        <v>732</v>
      </c>
      <c r="B870" s="62" t="s">
        <v>122</v>
      </c>
      <c r="C870" s="62" t="s">
        <v>232</v>
      </c>
      <c r="D870" s="87" t="s">
        <v>259</v>
      </c>
      <c r="E870" s="87" t="s">
        <v>384</v>
      </c>
      <c r="F870" s="87" t="s">
        <v>157</v>
      </c>
      <c r="G870" s="87" t="s">
        <v>383</v>
      </c>
      <c r="H870" s="87" t="s">
        <v>67</v>
      </c>
      <c r="I870" s="141" t="str">
        <f t="shared" ref="I870:I933" si="404">$I$868</f>
        <v>D.1.4.08</v>
      </c>
      <c r="J870" s="87" t="s">
        <v>10</v>
      </c>
      <c r="K870" s="87" t="s">
        <v>13</v>
      </c>
      <c r="L870" s="138" t="s">
        <v>14</v>
      </c>
      <c r="M870" s="87" t="s">
        <v>471</v>
      </c>
      <c r="N870" s="87" t="s">
        <v>40</v>
      </c>
      <c r="O870" s="51" t="str">
        <f>SUBSTITUTE(R870,"-","",3)</f>
        <v>3174-30_MSKP_DPS_SO-101_D1-4-08_001_TZ_00</v>
      </c>
      <c r="P870" s="147" t="str">
        <f t="shared" si="400"/>
        <v>SO-101</v>
      </c>
      <c r="Q870" s="147" t="str">
        <f t="shared" si="401"/>
        <v>D-1-4-08</v>
      </c>
      <c r="R870" s="147" t="str">
        <f t="shared" si="402"/>
        <v>3174-30_MSKP_DPS_SO-101_D-1-4-08_001_TZ_00</v>
      </c>
      <c r="S870" s="148" t="s">
        <v>15</v>
      </c>
      <c r="T870" s="143" t="str">
        <f t="shared" si="403"/>
        <v>MSKP DPS SO.101 D.1.4.08 001 00</v>
      </c>
      <c r="U870" s="143"/>
      <c r="V870" s="143"/>
    </row>
    <row r="871" spans="1:22" s="147" customFormat="1" x14ac:dyDescent="0.25">
      <c r="A871" s="113" t="s">
        <v>732</v>
      </c>
      <c r="B871" s="62" t="s">
        <v>121</v>
      </c>
      <c r="C871" s="62" t="s">
        <v>232</v>
      </c>
      <c r="D871" s="87" t="s">
        <v>259</v>
      </c>
      <c r="E871" s="87" t="s">
        <v>384</v>
      </c>
      <c r="F871" s="87" t="s">
        <v>157</v>
      </c>
      <c r="G871" s="87" t="s">
        <v>383</v>
      </c>
      <c r="H871" s="87" t="s">
        <v>67</v>
      </c>
      <c r="I871" s="141" t="str">
        <f t="shared" si="404"/>
        <v>D.1.4.08</v>
      </c>
      <c r="J871" s="87"/>
      <c r="K871" s="87"/>
      <c r="L871" s="103" t="s">
        <v>31</v>
      </c>
      <c r="M871" s="87"/>
      <c r="N871" s="87"/>
      <c r="O871" s="51"/>
      <c r="P871" s="147" t="str">
        <f t="shared" si="400"/>
        <v>SO-101</v>
      </c>
      <c r="Q871" s="147" t="str">
        <f t="shared" si="401"/>
        <v>D-1-4-08</v>
      </c>
      <c r="R871" s="147" t="str">
        <f t="shared" si="402"/>
        <v>3174-30_MSKP_DPS_SO-101_D-1-4-08___</v>
      </c>
      <c r="S871" s="148"/>
      <c r="T871" s="143" t="str">
        <f t="shared" si="403"/>
        <v xml:space="preserve">MSKP DPS SO.101 D.1.4.08  </v>
      </c>
      <c r="U871" s="143"/>
      <c r="V871" s="143"/>
    </row>
    <row r="872" spans="1:22" s="147" customFormat="1" ht="22.5" x14ac:dyDescent="0.25">
      <c r="A872" s="113" t="s">
        <v>732</v>
      </c>
      <c r="B872" s="62" t="s">
        <v>122</v>
      </c>
      <c r="C872" s="62" t="s">
        <v>232</v>
      </c>
      <c r="D872" s="87" t="s">
        <v>259</v>
      </c>
      <c r="E872" s="87" t="s">
        <v>384</v>
      </c>
      <c r="F872" s="87" t="s">
        <v>157</v>
      </c>
      <c r="G872" s="87" t="s">
        <v>383</v>
      </c>
      <c r="H872" s="87" t="s">
        <v>67</v>
      </c>
      <c r="I872" s="141" t="str">
        <f t="shared" si="404"/>
        <v>D.1.4.08</v>
      </c>
      <c r="J872" s="87" t="s">
        <v>79</v>
      </c>
      <c r="K872" s="87" t="s">
        <v>13</v>
      </c>
      <c r="L872" s="138" t="s">
        <v>143</v>
      </c>
      <c r="M872" s="87" t="s">
        <v>471</v>
      </c>
      <c r="N872" s="87" t="s">
        <v>110</v>
      </c>
      <c r="O872" s="51" t="str">
        <f t="shared" ref="O872:O935" si="405">SUBSTITUTE(R872,"-","",3)</f>
        <v>3174-30_MSKP_DPS_SO-101_D1-4-08_199_PUD 1PP_00</v>
      </c>
      <c r="P872" s="147" t="str">
        <f t="shared" si="400"/>
        <v>SO-101</v>
      </c>
      <c r="Q872" s="147" t="str">
        <f t="shared" si="401"/>
        <v>D-1-4-08</v>
      </c>
      <c r="R872" s="147" t="str">
        <f t="shared" si="402"/>
        <v>3174-30_MSKP_DPS_SO-101_D-1-4-08_199_PUD 1PP_00</v>
      </c>
      <c r="S872" s="148" t="s">
        <v>735</v>
      </c>
      <c r="T872" s="143" t="str">
        <f t="shared" si="403"/>
        <v>MSKP DPS SO.101 D.1.4.08 199 00</v>
      </c>
      <c r="U872" s="143"/>
      <c r="V872" s="143"/>
    </row>
    <row r="873" spans="1:22" s="147" customFormat="1" ht="22.5" x14ac:dyDescent="0.25">
      <c r="A873" s="113" t="s">
        <v>732</v>
      </c>
      <c r="B873" s="62" t="s">
        <v>122</v>
      </c>
      <c r="C873" s="62" t="s">
        <v>232</v>
      </c>
      <c r="D873" s="87" t="s">
        <v>259</v>
      </c>
      <c r="E873" s="87" t="s">
        <v>384</v>
      </c>
      <c r="F873" s="87" t="s">
        <v>157</v>
      </c>
      <c r="G873" s="87" t="s">
        <v>383</v>
      </c>
      <c r="H873" s="87" t="s">
        <v>67</v>
      </c>
      <c r="I873" s="141" t="str">
        <f t="shared" si="404"/>
        <v>D.1.4.08</v>
      </c>
      <c r="J873" s="87" t="s">
        <v>199</v>
      </c>
      <c r="K873" s="87" t="s">
        <v>13</v>
      </c>
      <c r="L873" s="138" t="s">
        <v>736</v>
      </c>
      <c r="M873" s="87" t="s">
        <v>471</v>
      </c>
      <c r="N873" s="87" t="s">
        <v>226</v>
      </c>
      <c r="O873" s="51" t="str">
        <f t="shared" si="405"/>
        <v>3174-30_MSKP_DPS_SO-101_D1-4-08_199a_PUD 1PPa_00</v>
      </c>
      <c r="P873" s="147" t="str">
        <f t="shared" si="400"/>
        <v>SO-101</v>
      </c>
      <c r="Q873" s="147" t="str">
        <f t="shared" si="401"/>
        <v>D-1-4-08</v>
      </c>
      <c r="R873" s="147" t="str">
        <f t="shared" si="402"/>
        <v>3174-30_MSKP_DPS_SO-101_D-1-4-08_199a_PUD 1PPa_00</v>
      </c>
      <c r="S873" s="148" t="s">
        <v>737</v>
      </c>
      <c r="T873" s="143" t="str">
        <f t="shared" si="403"/>
        <v>MSKP DPS SO.101 D.1.4.08 199a 00</v>
      </c>
      <c r="U873" s="143"/>
      <c r="V873" s="143"/>
    </row>
    <row r="874" spans="1:22" s="147" customFormat="1" ht="22.5" x14ac:dyDescent="0.25">
      <c r="A874" s="113" t="s">
        <v>732</v>
      </c>
      <c r="B874" s="62" t="s">
        <v>122</v>
      </c>
      <c r="C874" s="62" t="s">
        <v>232</v>
      </c>
      <c r="D874" s="87" t="s">
        <v>259</v>
      </c>
      <c r="E874" s="87" t="s">
        <v>384</v>
      </c>
      <c r="F874" s="87" t="s">
        <v>157</v>
      </c>
      <c r="G874" s="87" t="s">
        <v>383</v>
      </c>
      <c r="H874" s="87" t="s">
        <v>67</v>
      </c>
      <c r="I874" s="141" t="str">
        <f t="shared" si="404"/>
        <v>D.1.4.08</v>
      </c>
      <c r="J874" s="87" t="s">
        <v>200</v>
      </c>
      <c r="K874" s="87" t="s">
        <v>13</v>
      </c>
      <c r="L874" s="138" t="s">
        <v>738</v>
      </c>
      <c r="M874" s="87" t="s">
        <v>471</v>
      </c>
      <c r="N874" s="87" t="s">
        <v>226</v>
      </c>
      <c r="O874" s="51" t="str">
        <f t="shared" si="405"/>
        <v>3174-30_MSKP_DPS_SO-101_D1-4-08_199b_PUD 1PPb_00</v>
      </c>
      <c r="P874" s="147" t="str">
        <f t="shared" si="400"/>
        <v>SO-101</v>
      </c>
      <c r="Q874" s="147" t="str">
        <f t="shared" si="401"/>
        <v>D-1-4-08</v>
      </c>
      <c r="R874" s="147" t="str">
        <f t="shared" si="402"/>
        <v>3174-30_MSKP_DPS_SO-101_D-1-4-08_199b_PUD 1PPb_00</v>
      </c>
      <c r="S874" s="148" t="s">
        <v>739</v>
      </c>
      <c r="T874" s="143" t="str">
        <f t="shared" si="403"/>
        <v>MSKP DPS SO.101 D.1.4.08 199b 00</v>
      </c>
      <c r="U874" s="143"/>
      <c r="V874" s="143"/>
    </row>
    <row r="875" spans="1:22" s="147" customFormat="1" ht="22.5" x14ac:dyDescent="0.25">
      <c r="A875" s="113" t="s">
        <v>732</v>
      </c>
      <c r="B875" s="62" t="s">
        <v>122</v>
      </c>
      <c r="C875" s="62" t="s">
        <v>232</v>
      </c>
      <c r="D875" s="87" t="s">
        <v>259</v>
      </c>
      <c r="E875" s="87" t="s">
        <v>384</v>
      </c>
      <c r="F875" s="87" t="s">
        <v>157</v>
      </c>
      <c r="G875" s="87" t="s">
        <v>383</v>
      </c>
      <c r="H875" s="87" t="s">
        <v>67</v>
      </c>
      <c r="I875" s="141" t="str">
        <f t="shared" si="404"/>
        <v>D.1.4.08</v>
      </c>
      <c r="J875" s="87" t="s">
        <v>588</v>
      </c>
      <c r="K875" s="87" t="s">
        <v>13</v>
      </c>
      <c r="L875" s="138" t="s">
        <v>740</v>
      </c>
      <c r="M875" s="87" t="s">
        <v>471</v>
      </c>
      <c r="N875" s="87" t="s">
        <v>226</v>
      </c>
      <c r="O875" s="51" t="str">
        <f t="shared" si="405"/>
        <v>3174-30_MSKP_DPS_SO-101_D1-4-08_199c_PUD 1PPc_00</v>
      </c>
      <c r="P875" s="147" t="str">
        <f t="shared" si="400"/>
        <v>SO-101</v>
      </c>
      <c r="Q875" s="147" t="str">
        <f t="shared" si="401"/>
        <v>D-1-4-08</v>
      </c>
      <c r="R875" s="147" t="str">
        <f t="shared" si="402"/>
        <v>3174-30_MSKP_DPS_SO-101_D-1-4-08_199c_PUD 1PPc_00</v>
      </c>
      <c r="S875" s="148" t="s">
        <v>741</v>
      </c>
      <c r="T875" s="143" t="str">
        <f t="shared" si="403"/>
        <v>MSKP DPS SO.101 D.1.4.08 199c 00</v>
      </c>
      <c r="U875" s="143"/>
      <c r="V875" s="143"/>
    </row>
    <row r="876" spans="1:22" s="147" customFormat="1" ht="22.5" x14ac:dyDescent="0.25">
      <c r="A876" s="113" t="s">
        <v>732</v>
      </c>
      <c r="B876" s="62" t="s">
        <v>122</v>
      </c>
      <c r="C876" s="62" t="s">
        <v>232</v>
      </c>
      <c r="D876" s="87" t="s">
        <v>259</v>
      </c>
      <c r="E876" s="87" t="s">
        <v>384</v>
      </c>
      <c r="F876" s="87" t="s">
        <v>157</v>
      </c>
      <c r="G876" s="87" t="s">
        <v>383</v>
      </c>
      <c r="H876" s="87" t="s">
        <v>67</v>
      </c>
      <c r="I876" s="141" t="str">
        <f t="shared" si="404"/>
        <v>D.1.4.08</v>
      </c>
      <c r="J876" s="87" t="s">
        <v>589</v>
      </c>
      <c r="K876" s="87" t="s">
        <v>13</v>
      </c>
      <c r="L876" s="138" t="s">
        <v>742</v>
      </c>
      <c r="M876" s="87" t="s">
        <v>471</v>
      </c>
      <c r="N876" s="87" t="s">
        <v>226</v>
      </c>
      <c r="O876" s="51" t="str">
        <f t="shared" si="405"/>
        <v>3174-30_MSKP_DPS_SO-101_D1-4-08_199d_PUD 1PPd_00</v>
      </c>
      <c r="P876" s="147" t="str">
        <f t="shared" si="400"/>
        <v>SO-101</v>
      </c>
      <c r="Q876" s="147" t="str">
        <f t="shared" si="401"/>
        <v>D-1-4-08</v>
      </c>
      <c r="R876" s="147" t="str">
        <f t="shared" si="402"/>
        <v>3174-30_MSKP_DPS_SO-101_D-1-4-08_199d_PUD 1PPd_00</v>
      </c>
      <c r="S876" s="148" t="s">
        <v>743</v>
      </c>
      <c r="T876" s="143" t="str">
        <f t="shared" si="403"/>
        <v>MSKP DPS SO.101 D.1.4.08 199d 00</v>
      </c>
      <c r="U876" s="143"/>
      <c r="V876" s="143"/>
    </row>
    <row r="877" spans="1:22" s="147" customFormat="1" ht="22.5" x14ac:dyDescent="0.25">
      <c r="A877" s="113" t="s">
        <v>732</v>
      </c>
      <c r="B877" s="62" t="s">
        <v>122</v>
      </c>
      <c r="C877" s="62" t="s">
        <v>232</v>
      </c>
      <c r="D877" s="87" t="s">
        <v>259</v>
      </c>
      <c r="E877" s="87" t="s">
        <v>384</v>
      </c>
      <c r="F877" s="87" t="s">
        <v>157</v>
      </c>
      <c r="G877" s="87" t="s">
        <v>383</v>
      </c>
      <c r="H877" s="87" t="s">
        <v>67</v>
      </c>
      <c r="I877" s="141" t="str">
        <f t="shared" si="404"/>
        <v>D.1.4.08</v>
      </c>
      <c r="J877" s="87" t="s">
        <v>590</v>
      </c>
      <c r="K877" s="87" t="s">
        <v>13</v>
      </c>
      <c r="L877" s="138" t="s">
        <v>744</v>
      </c>
      <c r="M877" s="87" t="s">
        <v>471</v>
      </c>
      <c r="N877" s="87" t="s">
        <v>226</v>
      </c>
      <c r="O877" s="51" t="str">
        <f t="shared" si="405"/>
        <v>3174-30_MSKP_DPS_SO-101_D1-4-08_199e_PUD 1PPe_00</v>
      </c>
      <c r="P877" s="147" t="str">
        <f t="shared" si="400"/>
        <v>SO-101</v>
      </c>
      <c r="Q877" s="147" t="str">
        <f t="shared" si="401"/>
        <v>D-1-4-08</v>
      </c>
      <c r="R877" s="147" t="str">
        <f t="shared" si="402"/>
        <v>3174-30_MSKP_DPS_SO-101_D-1-4-08_199e_PUD 1PPe_00</v>
      </c>
      <c r="S877" s="148" t="s">
        <v>745</v>
      </c>
      <c r="T877" s="143" t="str">
        <f t="shared" si="403"/>
        <v>MSKP DPS SO.101 D.1.4.08 199e 00</v>
      </c>
      <c r="U877" s="143"/>
      <c r="V877" s="143"/>
    </row>
    <row r="878" spans="1:22" s="147" customFormat="1" ht="22.5" x14ac:dyDescent="0.25">
      <c r="A878" s="113" t="s">
        <v>732</v>
      </c>
      <c r="B878" s="62" t="s">
        <v>122</v>
      </c>
      <c r="C878" s="62" t="s">
        <v>232</v>
      </c>
      <c r="D878" s="87" t="s">
        <v>259</v>
      </c>
      <c r="E878" s="87" t="s">
        <v>384</v>
      </c>
      <c r="F878" s="87" t="s">
        <v>157</v>
      </c>
      <c r="G878" s="87" t="s">
        <v>383</v>
      </c>
      <c r="H878" s="87" t="s">
        <v>67</v>
      </c>
      <c r="I878" s="141" t="str">
        <f t="shared" si="404"/>
        <v>D.1.4.08</v>
      </c>
      <c r="J878" s="87" t="s">
        <v>591</v>
      </c>
      <c r="K878" s="87" t="s">
        <v>13</v>
      </c>
      <c r="L878" s="138" t="s">
        <v>746</v>
      </c>
      <c r="M878" s="87" t="s">
        <v>471</v>
      </c>
      <c r="N878" s="87" t="s">
        <v>226</v>
      </c>
      <c r="O878" s="51" t="str">
        <f t="shared" si="405"/>
        <v>3174-30_MSKP_DPS_SO-101_D1-4-08_199f_PUD 1PPf_00</v>
      </c>
      <c r="P878" s="147" t="str">
        <f t="shared" si="400"/>
        <v>SO-101</v>
      </c>
      <c r="Q878" s="147" t="str">
        <f t="shared" si="401"/>
        <v>D-1-4-08</v>
      </c>
      <c r="R878" s="147" t="str">
        <f t="shared" si="402"/>
        <v>3174-30_MSKP_DPS_SO-101_D-1-4-08_199f_PUD 1PPf_00</v>
      </c>
      <c r="S878" s="148" t="s">
        <v>747</v>
      </c>
      <c r="T878" s="143" t="str">
        <f t="shared" si="403"/>
        <v>MSKP DPS SO.101 D.1.4.08 199f 00</v>
      </c>
      <c r="U878" s="143"/>
      <c r="V878" s="143"/>
    </row>
    <row r="879" spans="1:22" s="147" customFormat="1" ht="22.5" x14ac:dyDescent="0.25">
      <c r="A879" s="113" t="s">
        <v>732</v>
      </c>
      <c r="B879" s="62" t="s">
        <v>122</v>
      </c>
      <c r="C879" s="62" t="s">
        <v>232</v>
      </c>
      <c r="D879" s="87" t="s">
        <v>259</v>
      </c>
      <c r="E879" s="87" t="s">
        <v>384</v>
      </c>
      <c r="F879" s="87" t="s">
        <v>157</v>
      </c>
      <c r="G879" s="87" t="s">
        <v>383</v>
      </c>
      <c r="H879" s="87" t="s">
        <v>67</v>
      </c>
      <c r="I879" s="141" t="str">
        <f t="shared" si="404"/>
        <v>D.1.4.08</v>
      </c>
      <c r="J879" s="87" t="s">
        <v>592</v>
      </c>
      <c r="K879" s="87" t="s">
        <v>13</v>
      </c>
      <c r="L879" s="138" t="s">
        <v>748</v>
      </c>
      <c r="M879" s="87" t="s">
        <v>471</v>
      </c>
      <c r="N879" s="87" t="s">
        <v>226</v>
      </c>
      <c r="O879" s="51" t="str">
        <f t="shared" si="405"/>
        <v>3174-30_MSKP_DPS_SO-101_D1-4-08_199g_PUD 1PPg_00</v>
      </c>
      <c r="P879" s="147" t="str">
        <f t="shared" si="400"/>
        <v>SO-101</v>
      </c>
      <c r="Q879" s="147" t="str">
        <f t="shared" si="401"/>
        <v>D-1-4-08</v>
      </c>
      <c r="R879" s="147" t="str">
        <f t="shared" si="402"/>
        <v>3174-30_MSKP_DPS_SO-101_D-1-4-08_199g_PUD 1PPg_00</v>
      </c>
      <c r="S879" s="148" t="s">
        <v>749</v>
      </c>
      <c r="T879" s="143" t="str">
        <f t="shared" si="403"/>
        <v>MSKP DPS SO.101 D.1.4.08 199g 00</v>
      </c>
      <c r="U879" s="143"/>
      <c r="V879" s="143"/>
    </row>
    <row r="880" spans="1:22" s="147" customFormat="1" ht="22.5" x14ac:dyDescent="0.25">
      <c r="A880" s="113" t="s">
        <v>732</v>
      </c>
      <c r="B880" s="62" t="s">
        <v>122</v>
      </c>
      <c r="C880" s="62" t="s">
        <v>232</v>
      </c>
      <c r="D880" s="87" t="s">
        <v>259</v>
      </c>
      <c r="E880" s="87" t="s">
        <v>384</v>
      </c>
      <c r="F880" s="87" t="s">
        <v>157</v>
      </c>
      <c r="G880" s="87" t="s">
        <v>383</v>
      </c>
      <c r="H880" s="87" t="s">
        <v>67</v>
      </c>
      <c r="I880" s="141" t="str">
        <f t="shared" si="404"/>
        <v>D.1.4.08</v>
      </c>
      <c r="J880" s="87" t="s">
        <v>593</v>
      </c>
      <c r="K880" s="87" t="s">
        <v>13</v>
      </c>
      <c r="L880" s="138" t="s">
        <v>750</v>
      </c>
      <c r="M880" s="87" t="s">
        <v>471</v>
      </c>
      <c r="N880" s="87" t="s">
        <v>226</v>
      </c>
      <c r="O880" s="51" t="str">
        <f t="shared" si="405"/>
        <v>3174-30_MSKP_DPS_SO-101_D1-4-08_199h_PUD 1PPh_00</v>
      </c>
      <c r="P880" s="147" t="str">
        <f t="shared" si="400"/>
        <v>SO-101</v>
      </c>
      <c r="Q880" s="147" t="str">
        <f t="shared" si="401"/>
        <v>D-1-4-08</v>
      </c>
      <c r="R880" s="147" t="str">
        <f t="shared" si="402"/>
        <v>3174-30_MSKP_DPS_SO-101_D-1-4-08_199h_PUD 1PPh_00</v>
      </c>
      <c r="S880" s="148" t="s">
        <v>751</v>
      </c>
      <c r="T880" s="143" t="str">
        <f t="shared" si="403"/>
        <v>MSKP DPS SO.101 D.1.4.08 199h 00</v>
      </c>
      <c r="U880" s="143"/>
      <c r="V880" s="143"/>
    </row>
    <row r="881" spans="1:22" s="147" customFormat="1" ht="22.5" x14ac:dyDescent="0.25">
      <c r="A881" s="113" t="s">
        <v>732</v>
      </c>
      <c r="B881" s="62" t="s">
        <v>122</v>
      </c>
      <c r="C881" s="62" t="s">
        <v>232</v>
      </c>
      <c r="D881" s="87" t="s">
        <v>259</v>
      </c>
      <c r="E881" s="87" t="s">
        <v>384</v>
      </c>
      <c r="F881" s="87" t="s">
        <v>157</v>
      </c>
      <c r="G881" s="87" t="s">
        <v>383</v>
      </c>
      <c r="H881" s="87" t="s">
        <v>67</v>
      </c>
      <c r="I881" s="141" t="str">
        <f t="shared" si="404"/>
        <v>D.1.4.08</v>
      </c>
      <c r="J881" s="87" t="s">
        <v>146</v>
      </c>
      <c r="K881" s="87" t="s">
        <v>13</v>
      </c>
      <c r="L881" s="138" t="s">
        <v>279</v>
      </c>
      <c r="M881" s="87" t="s">
        <v>471</v>
      </c>
      <c r="N881" s="87" t="s">
        <v>110</v>
      </c>
      <c r="O881" s="51" t="str">
        <f t="shared" si="405"/>
        <v>3174-30_MSKP_DPS_SO-101_D1-4-08_200_PUD 1PP-MEZ_00</v>
      </c>
      <c r="P881" s="147" t="str">
        <f t="shared" si="400"/>
        <v>SO-101</v>
      </c>
      <c r="Q881" s="147" t="str">
        <f t="shared" si="401"/>
        <v>D-1-4-08</v>
      </c>
      <c r="R881" s="147" t="str">
        <f t="shared" si="402"/>
        <v>3174-30_MSKP_DPS_SO-101_D-1-4-08_200_PUD 1PP-MEZ_00</v>
      </c>
      <c r="S881" s="148" t="s">
        <v>752</v>
      </c>
      <c r="T881" s="143" t="str">
        <f t="shared" si="403"/>
        <v>MSKP DPS SO.101 D.1.4.08 200 00</v>
      </c>
      <c r="U881" s="143"/>
      <c r="V881" s="143"/>
    </row>
    <row r="882" spans="1:22" s="147" customFormat="1" ht="22.5" x14ac:dyDescent="0.25">
      <c r="A882" s="113" t="s">
        <v>732</v>
      </c>
      <c r="B882" s="62" t="s">
        <v>122</v>
      </c>
      <c r="C882" s="62" t="s">
        <v>232</v>
      </c>
      <c r="D882" s="87" t="s">
        <v>259</v>
      </c>
      <c r="E882" s="87" t="s">
        <v>384</v>
      </c>
      <c r="F882" s="87" t="s">
        <v>157</v>
      </c>
      <c r="G882" s="87" t="s">
        <v>383</v>
      </c>
      <c r="H882" s="87" t="s">
        <v>67</v>
      </c>
      <c r="I882" s="141" t="str">
        <f t="shared" si="404"/>
        <v>D.1.4.08</v>
      </c>
      <c r="J882" s="87" t="s">
        <v>450</v>
      </c>
      <c r="K882" s="87" t="s">
        <v>13</v>
      </c>
      <c r="L882" s="138" t="s">
        <v>755</v>
      </c>
      <c r="M882" s="87" t="s">
        <v>471</v>
      </c>
      <c r="N882" s="87" t="s">
        <v>226</v>
      </c>
      <c r="O882" s="51" t="str">
        <f t="shared" si="405"/>
        <v>3174-30_MSKP_DPS_SO-101_D1-4-08_200b_PUD 1PP-MEZb_00</v>
      </c>
      <c r="P882" s="147" t="str">
        <f t="shared" si="400"/>
        <v>SO-101</v>
      </c>
      <c r="Q882" s="147" t="str">
        <f t="shared" si="401"/>
        <v>D-1-4-08</v>
      </c>
      <c r="R882" s="147" t="str">
        <f t="shared" si="402"/>
        <v>3174-30_MSKP_DPS_SO-101_D-1-4-08_200b_PUD 1PP-MEZb_00</v>
      </c>
      <c r="S882" s="148" t="s">
        <v>756</v>
      </c>
      <c r="T882" s="143" t="str">
        <f t="shared" si="403"/>
        <v>MSKP DPS SO.101 D.1.4.08 200b 00</v>
      </c>
      <c r="U882" s="143"/>
      <c r="V882" s="143"/>
    </row>
    <row r="883" spans="1:22" s="147" customFormat="1" ht="22.5" x14ac:dyDescent="0.25">
      <c r="A883" s="113" t="s">
        <v>732</v>
      </c>
      <c r="B883" s="62" t="s">
        <v>122</v>
      </c>
      <c r="C883" s="62" t="s">
        <v>232</v>
      </c>
      <c r="D883" s="87" t="s">
        <v>259</v>
      </c>
      <c r="E883" s="87" t="s">
        <v>384</v>
      </c>
      <c r="F883" s="87" t="s">
        <v>157</v>
      </c>
      <c r="G883" s="87" t="s">
        <v>383</v>
      </c>
      <c r="H883" s="87" t="s">
        <v>67</v>
      </c>
      <c r="I883" s="141" t="str">
        <f t="shared" si="404"/>
        <v>D.1.4.08</v>
      </c>
      <c r="J883" s="87" t="s">
        <v>569</v>
      </c>
      <c r="K883" s="87" t="s">
        <v>13</v>
      </c>
      <c r="L883" s="138" t="s">
        <v>757</v>
      </c>
      <c r="M883" s="87" t="s">
        <v>471</v>
      </c>
      <c r="N883" s="87" t="s">
        <v>226</v>
      </c>
      <c r="O883" s="51" t="str">
        <f t="shared" si="405"/>
        <v>3174-30_MSKP_DPS_SO-101_D1-4-08_200d_PUD 1PP-MEZd_00</v>
      </c>
      <c r="P883" s="147" t="str">
        <f t="shared" si="400"/>
        <v>SO-101</v>
      </c>
      <c r="Q883" s="147" t="str">
        <f t="shared" si="401"/>
        <v>D-1-4-08</v>
      </c>
      <c r="R883" s="147" t="str">
        <f t="shared" si="402"/>
        <v>3174-30_MSKP_DPS_SO-101_D-1-4-08_200d_PUD 1PP-MEZd_00</v>
      </c>
      <c r="S883" s="148" t="s">
        <v>758</v>
      </c>
      <c r="T883" s="143" t="str">
        <f t="shared" si="403"/>
        <v>MSKP DPS SO.101 D.1.4.08 200d 00</v>
      </c>
      <c r="U883" s="143"/>
      <c r="V883" s="143"/>
    </row>
    <row r="884" spans="1:22" s="147" customFormat="1" ht="22.5" x14ac:dyDescent="0.25">
      <c r="A884" s="113" t="s">
        <v>732</v>
      </c>
      <c r="B884" s="62" t="s">
        <v>122</v>
      </c>
      <c r="C884" s="62" t="s">
        <v>232</v>
      </c>
      <c r="D884" s="87" t="s">
        <v>259</v>
      </c>
      <c r="E884" s="87" t="s">
        <v>384</v>
      </c>
      <c r="F884" s="87" t="s">
        <v>157</v>
      </c>
      <c r="G884" s="87" t="s">
        <v>383</v>
      </c>
      <c r="H884" s="87" t="s">
        <v>67</v>
      </c>
      <c r="I884" s="141" t="str">
        <f t="shared" si="404"/>
        <v>D.1.4.08</v>
      </c>
      <c r="J884" s="87" t="s">
        <v>570</v>
      </c>
      <c r="K884" s="87" t="s">
        <v>13</v>
      </c>
      <c r="L884" s="138" t="s">
        <v>759</v>
      </c>
      <c r="M884" s="87" t="s">
        <v>471</v>
      </c>
      <c r="N884" s="87" t="s">
        <v>226</v>
      </c>
      <c r="O884" s="51" t="str">
        <f t="shared" si="405"/>
        <v>3174-30_MSKP_DPS_SO-101_D1-4-08_200e_PUD 1PP-MEZe_00</v>
      </c>
      <c r="P884" s="147" t="str">
        <f t="shared" si="400"/>
        <v>SO-101</v>
      </c>
      <c r="Q884" s="147" t="str">
        <f t="shared" si="401"/>
        <v>D-1-4-08</v>
      </c>
      <c r="R884" s="147" t="str">
        <f t="shared" si="402"/>
        <v>3174-30_MSKP_DPS_SO-101_D-1-4-08_200e_PUD 1PP-MEZe_00</v>
      </c>
      <c r="S884" s="148" t="s">
        <v>760</v>
      </c>
      <c r="T884" s="143" t="str">
        <f t="shared" si="403"/>
        <v>MSKP DPS SO.101 D.1.4.08 200e 00</v>
      </c>
      <c r="U884" s="143"/>
      <c r="V884" s="143"/>
    </row>
    <row r="885" spans="1:22" s="147" customFormat="1" ht="22.5" x14ac:dyDescent="0.25">
      <c r="A885" s="113" t="s">
        <v>732</v>
      </c>
      <c r="B885" s="62" t="s">
        <v>122</v>
      </c>
      <c r="C885" s="62" t="s">
        <v>232</v>
      </c>
      <c r="D885" s="87" t="s">
        <v>259</v>
      </c>
      <c r="E885" s="87" t="s">
        <v>384</v>
      </c>
      <c r="F885" s="87" t="s">
        <v>157</v>
      </c>
      <c r="G885" s="87" t="s">
        <v>383</v>
      </c>
      <c r="H885" s="87" t="s">
        <v>67</v>
      </c>
      <c r="I885" s="141" t="str">
        <f t="shared" si="404"/>
        <v>D.1.4.08</v>
      </c>
      <c r="J885" s="87" t="s">
        <v>572</v>
      </c>
      <c r="K885" s="87" t="s">
        <v>13</v>
      </c>
      <c r="L885" s="138" t="s">
        <v>763</v>
      </c>
      <c r="M885" s="87" t="s">
        <v>471</v>
      </c>
      <c r="N885" s="87" t="s">
        <v>226</v>
      </c>
      <c r="O885" s="51" t="str">
        <f t="shared" si="405"/>
        <v>3174-30_MSKP_DPS_SO-101_D1-4-08_200g_PUD 1PP-MEZg_00</v>
      </c>
      <c r="P885" s="147" t="str">
        <f t="shared" si="400"/>
        <v>SO-101</v>
      </c>
      <c r="Q885" s="147" t="str">
        <f t="shared" si="401"/>
        <v>D-1-4-08</v>
      </c>
      <c r="R885" s="147" t="str">
        <f t="shared" si="402"/>
        <v>3174-30_MSKP_DPS_SO-101_D-1-4-08_200g_PUD 1PP-MEZg_00</v>
      </c>
      <c r="S885" s="148" t="s">
        <v>764</v>
      </c>
      <c r="T885" s="143" t="str">
        <f t="shared" si="403"/>
        <v>MSKP DPS SO.101 D.1.4.08 200g 00</v>
      </c>
      <c r="U885" s="143"/>
      <c r="V885" s="143"/>
    </row>
    <row r="886" spans="1:22" s="147" customFormat="1" ht="22.5" x14ac:dyDescent="0.25">
      <c r="A886" s="113" t="s">
        <v>732</v>
      </c>
      <c r="B886" s="62" t="s">
        <v>122</v>
      </c>
      <c r="C886" s="62" t="s">
        <v>232</v>
      </c>
      <c r="D886" s="87" t="s">
        <v>259</v>
      </c>
      <c r="E886" s="87" t="s">
        <v>384</v>
      </c>
      <c r="F886" s="87" t="s">
        <v>157</v>
      </c>
      <c r="G886" s="87" t="s">
        <v>383</v>
      </c>
      <c r="H886" s="87" t="s">
        <v>67</v>
      </c>
      <c r="I886" s="141" t="str">
        <f t="shared" si="404"/>
        <v>D.1.4.08</v>
      </c>
      <c r="J886" s="87" t="s">
        <v>573</v>
      </c>
      <c r="K886" s="87" t="s">
        <v>13</v>
      </c>
      <c r="L886" s="138" t="s">
        <v>765</v>
      </c>
      <c r="M886" s="87" t="s">
        <v>471</v>
      </c>
      <c r="N886" s="87" t="s">
        <v>226</v>
      </c>
      <c r="O886" s="51" t="str">
        <f t="shared" si="405"/>
        <v>3174-30_MSKP_DPS_SO-101_D1-4-08_200h_PUD 1PP-MEZh_00</v>
      </c>
      <c r="P886" s="147" t="str">
        <f t="shared" si="400"/>
        <v>SO-101</v>
      </c>
      <c r="Q886" s="147" t="str">
        <f t="shared" si="401"/>
        <v>D-1-4-08</v>
      </c>
      <c r="R886" s="147" t="str">
        <f t="shared" si="402"/>
        <v>3174-30_MSKP_DPS_SO-101_D-1-4-08_200h_PUD 1PP-MEZh_00</v>
      </c>
      <c r="S886" s="148" t="s">
        <v>766</v>
      </c>
      <c r="T886" s="143" t="str">
        <f t="shared" si="403"/>
        <v>MSKP DPS SO.101 D.1.4.08 200h 00</v>
      </c>
      <c r="U886" s="143"/>
      <c r="V886" s="143"/>
    </row>
    <row r="887" spans="1:22" s="147" customFormat="1" ht="22.5" x14ac:dyDescent="0.25">
      <c r="A887" s="113" t="s">
        <v>732</v>
      </c>
      <c r="B887" s="62" t="s">
        <v>122</v>
      </c>
      <c r="C887" s="62" t="s">
        <v>232</v>
      </c>
      <c r="D887" s="87" t="s">
        <v>259</v>
      </c>
      <c r="E887" s="87" t="s">
        <v>384</v>
      </c>
      <c r="F887" s="87" t="s">
        <v>157</v>
      </c>
      <c r="G887" s="87" t="s">
        <v>383</v>
      </c>
      <c r="H887" s="87" t="s">
        <v>67</v>
      </c>
      <c r="I887" s="141" t="str">
        <f t="shared" si="404"/>
        <v>D.1.4.08</v>
      </c>
      <c r="J887" s="87" t="s">
        <v>80</v>
      </c>
      <c r="K887" s="87" t="s">
        <v>13</v>
      </c>
      <c r="L887" s="138" t="s">
        <v>141</v>
      </c>
      <c r="M887" s="87" t="s">
        <v>471</v>
      </c>
      <c r="N887" s="87" t="s">
        <v>110</v>
      </c>
      <c r="O887" s="51" t="str">
        <f t="shared" si="405"/>
        <v>3174-30_MSKP_DPS_SO-101_D1-4-08_201_PUD 1NP_00</v>
      </c>
      <c r="P887" s="147" t="str">
        <f t="shared" si="400"/>
        <v>SO-101</v>
      </c>
      <c r="Q887" s="147" t="str">
        <f t="shared" si="401"/>
        <v>D-1-4-08</v>
      </c>
      <c r="R887" s="147" t="str">
        <f t="shared" si="402"/>
        <v>3174-30_MSKP_DPS_SO-101_D-1-4-08_201_PUD 1NP_00</v>
      </c>
      <c r="S887" s="148" t="s">
        <v>767</v>
      </c>
      <c r="T887" s="143" t="str">
        <f t="shared" si="403"/>
        <v>MSKP DPS SO.101 D.1.4.08 201 00</v>
      </c>
      <c r="U887" s="143"/>
      <c r="V887" s="143"/>
    </row>
    <row r="888" spans="1:22" s="147" customFormat="1" ht="22.5" x14ac:dyDescent="0.25">
      <c r="A888" s="113" t="s">
        <v>732</v>
      </c>
      <c r="B888" s="62" t="s">
        <v>122</v>
      </c>
      <c r="C888" s="62" t="s">
        <v>232</v>
      </c>
      <c r="D888" s="87" t="s">
        <v>259</v>
      </c>
      <c r="E888" s="87" t="s">
        <v>384</v>
      </c>
      <c r="F888" s="87" t="s">
        <v>157</v>
      </c>
      <c r="G888" s="87" t="s">
        <v>383</v>
      </c>
      <c r="H888" s="87" t="s">
        <v>67</v>
      </c>
      <c r="I888" s="141" t="str">
        <f t="shared" si="404"/>
        <v>D.1.4.08</v>
      </c>
      <c r="J888" s="87" t="s">
        <v>180</v>
      </c>
      <c r="K888" s="87" t="s">
        <v>13</v>
      </c>
      <c r="L888" s="138" t="s">
        <v>768</v>
      </c>
      <c r="M888" s="87" t="s">
        <v>471</v>
      </c>
      <c r="N888" s="87" t="s">
        <v>226</v>
      </c>
      <c r="O888" s="51" t="str">
        <f t="shared" si="405"/>
        <v>3174-30_MSKP_DPS_SO-101_D1-4-08_201a_PUD 1NPa_00</v>
      </c>
      <c r="P888" s="147" t="str">
        <f t="shared" si="400"/>
        <v>SO-101</v>
      </c>
      <c r="Q888" s="147" t="str">
        <f t="shared" si="401"/>
        <v>D-1-4-08</v>
      </c>
      <c r="R888" s="147" t="str">
        <f t="shared" si="402"/>
        <v>3174-30_MSKP_DPS_SO-101_D-1-4-08_201a_PUD 1NPa_00</v>
      </c>
      <c r="S888" s="148" t="s">
        <v>769</v>
      </c>
      <c r="T888" s="143" t="str">
        <f t="shared" si="403"/>
        <v>MSKP DPS SO.101 D.1.4.08 201a 00</v>
      </c>
      <c r="U888" s="143"/>
      <c r="V888" s="143"/>
    </row>
    <row r="889" spans="1:22" s="147" customFormat="1" ht="22.5" x14ac:dyDescent="0.25">
      <c r="A889" s="113" t="s">
        <v>732</v>
      </c>
      <c r="B889" s="62" t="s">
        <v>122</v>
      </c>
      <c r="C889" s="62" t="s">
        <v>232</v>
      </c>
      <c r="D889" s="87" t="s">
        <v>259</v>
      </c>
      <c r="E889" s="87" t="s">
        <v>384</v>
      </c>
      <c r="F889" s="87" t="s">
        <v>157</v>
      </c>
      <c r="G889" s="87" t="s">
        <v>383</v>
      </c>
      <c r="H889" s="87" t="s">
        <v>67</v>
      </c>
      <c r="I889" s="141" t="str">
        <f t="shared" si="404"/>
        <v>D.1.4.08</v>
      </c>
      <c r="J889" s="87" t="s">
        <v>181</v>
      </c>
      <c r="K889" s="87" t="s">
        <v>13</v>
      </c>
      <c r="L889" s="138" t="s">
        <v>770</v>
      </c>
      <c r="M889" s="87" t="s">
        <v>471</v>
      </c>
      <c r="N889" s="87" t="s">
        <v>226</v>
      </c>
      <c r="O889" s="51" t="str">
        <f t="shared" si="405"/>
        <v>3174-30_MSKP_DPS_SO-101_D1-4-08_201b_PUD 1NPb_00</v>
      </c>
      <c r="P889" s="147" t="str">
        <f t="shared" si="400"/>
        <v>SO-101</v>
      </c>
      <c r="Q889" s="147" t="str">
        <f t="shared" si="401"/>
        <v>D-1-4-08</v>
      </c>
      <c r="R889" s="147" t="str">
        <f t="shared" si="402"/>
        <v>3174-30_MSKP_DPS_SO-101_D-1-4-08_201b_PUD 1NPb_00</v>
      </c>
      <c r="S889" s="148" t="s">
        <v>771</v>
      </c>
      <c r="T889" s="143" t="str">
        <f t="shared" si="403"/>
        <v>MSKP DPS SO.101 D.1.4.08 201b 00</v>
      </c>
      <c r="U889" s="143"/>
      <c r="V889" s="143"/>
    </row>
    <row r="890" spans="1:22" s="147" customFormat="1" ht="22.5" x14ac:dyDescent="0.25">
      <c r="A890" s="113" t="s">
        <v>732</v>
      </c>
      <c r="B890" s="62" t="s">
        <v>122</v>
      </c>
      <c r="C890" s="62" t="s">
        <v>232</v>
      </c>
      <c r="D890" s="87" t="s">
        <v>259</v>
      </c>
      <c r="E890" s="87" t="s">
        <v>384</v>
      </c>
      <c r="F890" s="87" t="s">
        <v>157</v>
      </c>
      <c r="G890" s="87" t="s">
        <v>383</v>
      </c>
      <c r="H890" s="87" t="s">
        <v>67</v>
      </c>
      <c r="I890" s="141" t="str">
        <f t="shared" si="404"/>
        <v>D.1.4.08</v>
      </c>
      <c r="J890" s="87" t="s">
        <v>453</v>
      </c>
      <c r="K890" s="87" t="s">
        <v>13</v>
      </c>
      <c r="L890" s="138" t="s">
        <v>772</v>
      </c>
      <c r="M890" s="87" t="s">
        <v>471</v>
      </c>
      <c r="N890" s="87" t="s">
        <v>226</v>
      </c>
      <c r="O890" s="51" t="str">
        <f t="shared" si="405"/>
        <v>3174-30_MSKP_DPS_SO-101_D1-4-08_201c_PUD 1NPc_00</v>
      </c>
      <c r="P890" s="147" t="str">
        <f t="shared" si="400"/>
        <v>SO-101</v>
      </c>
      <c r="Q890" s="147" t="str">
        <f t="shared" si="401"/>
        <v>D-1-4-08</v>
      </c>
      <c r="R890" s="147" t="str">
        <f t="shared" si="402"/>
        <v>3174-30_MSKP_DPS_SO-101_D-1-4-08_201c_PUD 1NPc_00</v>
      </c>
      <c r="S890" s="148" t="s">
        <v>773</v>
      </c>
      <c r="T890" s="143" t="str">
        <f t="shared" si="403"/>
        <v>MSKP DPS SO.101 D.1.4.08 201c 00</v>
      </c>
      <c r="U890" s="143"/>
      <c r="V890" s="143"/>
    </row>
    <row r="891" spans="1:22" s="147" customFormat="1" ht="22.5" x14ac:dyDescent="0.25">
      <c r="A891" s="113" t="s">
        <v>732</v>
      </c>
      <c r="B891" s="62" t="s">
        <v>122</v>
      </c>
      <c r="C891" s="62" t="s">
        <v>232</v>
      </c>
      <c r="D891" s="87" t="s">
        <v>259</v>
      </c>
      <c r="E891" s="87" t="s">
        <v>384</v>
      </c>
      <c r="F891" s="87" t="s">
        <v>157</v>
      </c>
      <c r="G891" s="87" t="s">
        <v>383</v>
      </c>
      <c r="H891" s="87" t="s">
        <v>67</v>
      </c>
      <c r="I891" s="141" t="str">
        <f t="shared" si="404"/>
        <v>D.1.4.08</v>
      </c>
      <c r="J891" s="87" t="s">
        <v>454</v>
      </c>
      <c r="K891" s="87" t="s">
        <v>13</v>
      </c>
      <c r="L891" s="138" t="s">
        <v>774</v>
      </c>
      <c r="M891" s="87" t="s">
        <v>471</v>
      </c>
      <c r="N891" s="87" t="s">
        <v>226</v>
      </c>
      <c r="O891" s="51" t="str">
        <f t="shared" si="405"/>
        <v>3174-30_MSKP_DPS_SO-101_D1-4-08_201d_PUD 1NPd_00</v>
      </c>
      <c r="P891" s="147" t="str">
        <f t="shared" si="400"/>
        <v>SO-101</v>
      </c>
      <c r="Q891" s="147" t="str">
        <f t="shared" si="401"/>
        <v>D-1-4-08</v>
      </c>
      <c r="R891" s="147" t="str">
        <f t="shared" si="402"/>
        <v>3174-30_MSKP_DPS_SO-101_D-1-4-08_201d_PUD 1NPd_00</v>
      </c>
      <c r="S891" s="148" t="s">
        <v>775</v>
      </c>
      <c r="T891" s="143" t="str">
        <f t="shared" si="403"/>
        <v>MSKP DPS SO.101 D.1.4.08 201d 00</v>
      </c>
      <c r="U891" s="143"/>
      <c r="V891" s="143"/>
    </row>
    <row r="892" spans="1:22" s="147" customFormat="1" ht="22.5" x14ac:dyDescent="0.25">
      <c r="A892" s="113" t="s">
        <v>732</v>
      </c>
      <c r="B892" s="62" t="s">
        <v>122</v>
      </c>
      <c r="C892" s="62" t="s">
        <v>232</v>
      </c>
      <c r="D892" s="87" t="s">
        <v>259</v>
      </c>
      <c r="E892" s="87" t="s">
        <v>384</v>
      </c>
      <c r="F892" s="87" t="s">
        <v>157</v>
      </c>
      <c r="G892" s="87" t="s">
        <v>383</v>
      </c>
      <c r="H892" s="87" t="s">
        <v>67</v>
      </c>
      <c r="I892" s="141" t="str">
        <f t="shared" si="404"/>
        <v>D.1.4.08</v>
      </c>
      <c r="J892" s="87" t="s">
        <v>455</v>
      </c>
      <c r="K892" s="87" t="s">
        <v>13</v>
      </c>
      <c r="L892" s="138" t="s">
        <v>776</v>
      </c>
      <c r="M892" s="87" t="s">
        <v>471</v>
      </c>
      <c r="N892" s="87" t="s">
        <v>226</v>
      </c>
      <c r="O892" s="51" t="str">
        <f t="shared" si="405"/>
        <v>3174-30_MSKP_DPS_SO-101_D1-4-08_201e_PUD 1NPe_00</v>
      </c>
      <c r="P892" s="147" t="str">
        <f t="shared" si="400"/>
        <v>SO-101</v>
      </c>
      <c r="Q892" s="147" t="str">
        <f t="shared" si="401"/>
        <v>D-1-4-08</v>
      </c>
      <c r="R892" s="147" t="str">
        <f t="shared" si="402"/>
        <v>3174-30_MSKP_DPS_SO-101_D-1-4-08_201e_PUD 1NPe_00</v>
      </c>
      <c r="S892" s="148" t="s">
        <v>777</v>
      </c>
      <c r="T892" s="143" t="str">
        <f t="shared" si="403"/>
        <v>MSKP DPS SO.101 D.1.4.08 201e 00</v>
      </c>
      <c r="U892" s="143"/>
      <c r="V892" s="143"/>
    </row>
    <row r="893" spans="1:22" s="147" customFormat="1" ht="22.5" x14ac:dyDescent="0.25">
      <c r="A893" s="113" t="s">
        <v>732</v>
      </c>
      <c r="B893" s="62" t="s">
        <v>122</v>
      </c>
      <c r="C893" s="62" t="s">
        <v>232</v>
      </c>
      <c r="D893" s="87" t="s">
        <v>259</v>
      </c>
      <c r="E893" s="87" t="s">
        <v>384</v>
      </c>
      <c r="F893" s="87" t="s">
        <v>157</v>
      </c>
      <c r="G893" s="87" t="s">
        <v>383</v>
      </c>
      <c r="H893" s="87" t="s">
        <v>67</v>
      </c>
      <c r="I893" s="141" t="str">
        <f t="shared" si="404"/>
        <v>D.1.4.08</v>
      </c>
      <c r="J893" s="87" t="s">
        <v>456</v>
      </c>
      <c r="K893" s="87" t="s">
        <v>13</v>
      </c>
      <c r="L893" s="138" t="s">
        <v>778</v>
      </c>
      <c r="M893" s="87" t="s">
        <v>471</v>
      </c>
      <c r="N893" s="87" t="s">
        <v>226</v>
      </c>
      <c r="O893" s="51" t="str">
        <f t="shared" si="405"/>
        <v>3174-30_MSKP_DPS_SO-101_D1-4-08_201f_PUD 1NPf_00</v>
      </c>
      <c r="P893" s="147" t="str">
        <f t="shared" si="400"/>
        <v>SO-101</v>
      </c>
      <c r="Q893" s="147" t="str">
        <f t="shared" si="401"/>
        <v>D-1-4-08</v>
      </c>
      <c r="R893" s="147" t="str">
        <f t="shared" si="402"/>
        <v>3174-30_MSKP_DPS_SO-101_D-1-4-08_201f_PUD 1NPf_00</v>
      </c>
      <c r="S893" s="148" t="s">
        <v>779</v>
      </c>
      <c r="T893" s="143" t="str">
        <f t="shared" si="403"/>
        <v>MSKP DPS SO.101 D.1.4.08 201f 00</v>
      </c>
      <c r="U893" s="143"/>
      <c r="V893" s="143"/>
    </row>
    <row r="894" spans="1:22" s="147" customFormat="1" ht="22.5" x14ac:dyDescent="0.25">
      <c r="A894" s="113" t="s">
        <v>732</v>
      </c>
      <c r="B894" s="62" t="s">
        <v>122</v>
      </c>
      <c r="C894" s="62" t="s">
        <v>232</v>
      </c>
      <c r="D894" s="87" t="s">
        <v>259</v>
      </c>
      <c r="E894" s="87" t="s">
        <v>384</v>
      </c>
      <c r="F894" s="87" t="s">
        <v>157</v>
      </c>
      <c r="G894" s="87" t="s">
        <v>383</v>
      </c>
      <c r="H894" s="87" t="s">
        <v>67</v>
      </c>
      <c r="I894" s="141" t="str">
        <f t="shared" si="404"/>
        <v>D.1.4.08</v>
      </c>
      <c r="J894" s="87" t="s">
        <v>457</v>
      </c>
      <c r="K894" s="87" t="s">
        <v>13</v>
      </c>
      <c r="L894" s="138" t="s">
        <v>780</v>
      </c>
      <c r="M894" s="87" t="s">
        <v>471</v>
      </c>
      <c r="N894" s="87" t="s">
        <v>226</v>
      </c>
      <c r="O894" s="51" t="str">
        <f t="shared" si="405"/>
        <v>3174-30_MSKP_DPS_SO-101_D1-4-08_201g_PUD 1NPg_00</v>
      </c>
      <c r="P894" s="147" t="str">
        <f t="shared" si="400"/>
        <v>SO-101</v>
      </c>
      <c r="Q894" s="147" t="str">
        <f t="shared" si="401"/>
        <v>D-1-4-08</v>
      </c>
      <c r="R894" s="147" t="str">
        <f t="shared" si="402"/>
        <v>3174-30_MSKP_DPS_SO-101_D-1-4-08_201g_PUD 1NPg_00</v>
      </c>
      <c r="S894" s="148" t="s">
        <v>781</v>
      </c>
      <c r="T894" s="143" t="str">
        <f t="shared" si="403"/>
        <v>MSKP DPS SO.101 D.1.4.08 201g 00</v>
      </c>
      <c r="U894" s="143"/>
      <c r="V894" s="143"/>
    </row>
    <row r="895" spans="1:22" s="147" customFormat="1" ht="22.5" x14ac:dyDescent="0.25">
      <c r="A895" s="113" t="s">
        <v>732</v>
      </c>
      <c r="B895" s="62" t="s">
        <v>122</v>
      </c>
      <c r="C895" s="62" t="s">
        <v>232</v>
      </c>
      <c r="D895" s="87" t="s">
        <v>259</v>
      </c>
      <c r="E895" s="87" t="s">
        <v>384</v>
      </c>
      <c r="F895" s="87" t="s">
        <v>157</v>
      </c>
      <c r="G895" s="87" t="s">
        <v>383</v>
      </c>
      <c r="H895" s="87" t="s">
        <v>67</v>
      </c>
      <c r="I895" s="141" t="str">
        <f t="shared" si="404"/>
        <v>D.1.4.08</v>
      </c>
      <c r="J895" s="87" t="s">
        <v>458</v>
      </c>
      <c r="K895" s="87" t="s">
        <v>13</v>
      </c>
      <c r="L895" s="138" t="s">
        <v>782</v>
      </c>
      <c r="M895" s="87" t="s">
        <v>471</v>
      </c>
      <c r="N895" s="87" t="s">
        <v>226</v>
      </c>
      <c r="O895" s="51" t="str">
        <f t="shared" si="405"/>
        <v>3174-30_MSKP_DPS_SO-101_D1-4-08_201h_PUD 1NPh_00</v>
      </c>
      <c r="P895" s="147" t="str">
        <f t="shared" si="400"/>
        <v>SO-101</v>
      </c>
      <c r="Q895" s="147" t="str">
        <f t="shared" si="401"/>
        <v>D-1-4-08</v>
      </c>
      <c r="R895" s="147" t="str">
        <f t="shared" si="402"/>
        <v>3174-30_MSKP_DPS_SO-101_D-1-4-08_201h_PUD 1NPh_00</v>
      </c>
      <c r="S895" s="148" t="s">
        <v>783</v>
      </c>
      <c r="T895" s="143" t="str">
        <f t="shared" si="403"/>
        <v>MSKP DPS SO.101 D.1.4.08 201h 00</v>
      </c>
      <c r="U895" s="143"/>
      <c r="V895" s="143"/>
    </row>
    <row r="896" spans="1:22" s="147" customFormat="1" ht="22.5" x14ac:dyDescent="0.25">
      <c r="A896" s="113" t="s">
        <v>732</v>
      </c>
      <c r="B896" s="62" t="s">
        <v>122</v>
      </c>
      <c r="C896" s="62" t="s">
        <v>232</v>
      </c>
      <c r="D896" s="87" t="s">
        <v>259</v>
      </c>
      <c r="E896" s="87" t="s">
        <v>384</v>
      </c>
      <c r="F896" s="87" t="s">
        <v>157</v>
      </c>
      <c r="G896" s="87" t="s">
        <v>383</v>
      </c>
      <c r="H896" s="87" t="s">
        <v>67</v>
      </c>
      <c r="I896" s="141" t="str">
        <f t="shared" si="404"/>
        <v>D.1.4.08</v>
      </c>
      <c r="J896" s="87" t="s">
        <v>144</v>
      </c>
      <c r="K896" s="87" t="s">
        <v>13</v>
      </c>
      <c r="L896" s="138" t="s">
        <v>104</v>
      </c>
      <c r="M896" s="87" t="s">
        <v>471</v>
      </c>
      <c r="N896" s="87" t="s">
        <v>110</v>
      </c>
      <c r="O896" s="51" t="str">
        <f t="shared" si="405"/>
        <v>3174-30_MSKP_DPS_SO-101_D1-4-08_202_PUD 2NP_00</v>
      </c>
      <c r="P896" s="147" t="str">
        <f t="shared" si="400"/>
        <v>SO-101</v>
      </c>
      <c r="Q896" s="147" t="str">
        <f t="shared" si="401"/>
        <v>D-1-4-08</v>
      </c>
      <c r="R896" s="147" t="str">
        <f t="shared" si="402"/>
        <v>3174-30_MSKP_DPS_SO-101_D-1-4-08_202_PUD 2NP_00</v>
      </c>
      <c r="S896" s="148" t="s">
        <v>784</v>
      </c>
      <c r="T896" s="143" t="str">
        <f t="shared" si="403"/>
        <v>MSKP DPS SO.101 D.1.4.08 202 00</v>
      </c>
      <c r="U896" s="143"/>
      <c r="V896" s="143"/>
    </row>
    <row r="897" spans="1:22" s="147" customFormat="1" ht="22.5" x14ac:dyDescent="0.25">
      <c r="A897" s="113" t="s">
        <v>732</v>
      </c>
      <c r="B897" s="62" t="s">
        <v>122</v>
      </c>
      <c r="C897" s="62" t="s">
        <v>232</v>
      </c>
      <c r="D897" s="87" t="s">
        <v>259</v>
      </c>
      <c r="E897" s="87" t="s">
        <v>384</v>
      </c>
      <c r="F897" s="87" t="s">
        <v>157</v>
      </c>
      <c r="G897" s="87" t="s">
        <v>383</v>
      </c>
      <c r="H897" s="87" t="s">
        <v>67</v>
      </c>
      <c r="I897" s="141" t="str">
        <f t="shared" si="404"/>
        <v>D.1.4.08</v>
      </c>
      <c r="J897" s="87" t="s">
        <v>178</v>
      </c>
      <c r="K897" s="87" t="s">
        <v>13</v>
      </c>
      <c r="L897" s="138" t="s">
        <v>785</v>
      </c>
      <c r="M897" s="87" t="s">
        <v>471</v>
      </c>
      <c r="N897" s="87" t="s">
        <v>226</v>
      </c>
      <c r="O897" s="51" t="str">
        <f t="shared" si="405"/>
        <v>3174-30_MSKP_DPS_SO-101_D1-4-08_202a_PUD 2NPa_00</v>
      </c>
      <c r="P897" s="147" t="str">
        <f t="shared" si="400"/>
        <v>SO-101</v>
      </c>
      <c r="Q897" s="147" t="str">
        <f t="shared" si="401"/>
        <v>D-1-4-08</v>
      </c>
      <c r="R897" s="147" t="str">
        <f t="shared" si="402"/>
        <v>3174-30_MSKP_DPS_SO-101_D-1-4-08_202a_PUD 2NPa_00</v>
      </c>
      <c r="S897" s="148" t="s">
        <v>786</v>
      </c>
      <c r="T897" s="143" t="str">
        <f t="shared" si="403"/>
        <v>MSKP DPS SO.101 D.1.4.08 202a 00</v>
      </c>
      <c r="U897" s="143"/>
      <c r="V897" s="143"/>
    </row>
    <row r="898" spans="1:22" s="147" customFormat="1" ht="22.5" x14ac:dyDescent="0.25">
      <c r="A898" s="113" t="s">
        <v>732</v>
      </c>
      <c r="B898" s="62" t="s">
        <v>122</v>
      </c>
      <c r="C898" s="62" t="s">
        <v>232</v>
      </c>
      <c r="D898" s="87" t="s">
        <v>259</v>
      </c>
      <c r="E898" s="87" t="s">
        <v>384</v>
      </c>
      <c r="F898" s="87" t="s">
        <v>157</v>
      </c>
      <c r="G898" s="87" t="s">
        <v>383</v>
      </c>
      <c r="H898" s="87" t="s">
        <v>67</v>
      </c>
      <c r="I898" s="141" t="str">
        <f t="shared" si="404"/>
        <v>D.1.4.08</v>
      </c>
      <c r="J898" s="87" t="s">
        <v>179</v>
      </c>
      <c r="K898" s="87" t="s">
        <v>13</v>
      </c>
      <c r="L898" s="138" t="s">
        <v>787</v>
      </c>
      <c r="M898" s="87" t="s">
        <v>471</v>
      </c>
      <c r="N898" s="87" t="s">
        <v>226</v>
      </c>
      <c r="O898" s="51" t="str">
        <f t="shared" si="405"/>
        <v>3174-30_MSKP_DPS_SO-101_D1-4-08_202b_PUD 2NPb_00</v>
      </c>
      <c r="P898" s="147" t="str">
        <f t="shared" si="400"/>
        <v>SO-101</v>
      </c>
      <c r="Q898" s="147" t="str">
        <f t="shared" si="401"/>
        <v>D-1-4-08</v>
      </c>
      <c r="R898" s="147" t="str">
        <f t="shared" si="402"/>
        <v>3174-30_MSKP_DPS_SO-101_D-1-4-08_202b_PUD 2NPb_00</v>
      </c>
      <c r="S898" s="148" t="s">
        <v>788</v>
      </c>
      <c r="T898" s="143" t="str">
        <f t="shared" si="403"/>
        <v>MSKP DPS SO.101 D.1.4.08 202b 00</v>
      </c>
      <c r="U898" s="143"/>
      <c r="V898" s="143"/>
    </row>
    <row r="899" spans="1:22" s="147" customFormat="1" ht="22.5" x14ac:dyDescent="0.25">
      <c r="A899" s="113" t="s">
        <v>732</v>
      </c>
      <c r="B899" s="62" t="s">
        <v>122</v>
      </c>
      <c r="C899" s="62" t="s">
        <v>232</v>
      </c>
      <c r="D899" s="87" t="s">
        <v>259</v>
      </c>
      <c r="E899" s="87" t="s">
        <v>384</v>
      </c>
      <c r="F899" s="87" t="s">
        <v>157</v>
      </c>
      <c r="G899" s="87" t="s">
        <v>383</v>
      </c>
      <c r="H899" s="87" t="s">
        <v>67</v>
      </c>
      <c r="I899" s="141" t="str">
        <f t="shared" si="404"/>
        <v>D.1.4.08</v>
      </c>
      <c r="J899" s="87" t="s">
        <v>472</v>
      </c>
      <c r="K899" s="87" t="s">
        <v>13</v>
      </c>
      <c r="L899" s="138" t="s">
        <v>789</v>
      </c>
      <c r="M899" s="87" t="s">
        <v>471</v>
      </c>
      <c r="N899" s="87" t="s">
        <v>226</v>
      </c>
      <c r="O899" s="51" t="str">
        <f t="shared" si="405"/>
        <v>3174-30_MSKP_DPS_SO-101_D1-4-08_202c_PUD 2NPc_00</v>
      </c>
      <c r="P899" s="147" t="str">
        <f t="shared" si="400"/>
        <v>SO-101</v>
      </c>
      <c r="Q899" s="147" t="str">
        <f t="shared" si="401"/>
        <v>D-1-4-08</v>
      </c>
      <c r="R899" s="147" t="str">
        <f t="shared" si="402"/>
        <v>3174-30_MSKP_DPS_SO-101_D-1-4-08_202c_PUD 2NPc_00</v>
      </c>
      <c r="S899" s="148" t="s">
        <v>790</v>
      </c>
      <c r="T899" s="143" t="str">
        <f t="shared" si="403"/>
        <v>MSKP DPS SO.101 D.1.4.08 202c 00</v>
      </c>
      <c r="U899" s="143"/>
      <c r="V899" s="143"/>
    </row>
    <row r="900" spans="1:22" s="147" customFormat="1" ht="22.5" x14ac:dyDescent="0.25">
      <c r="A900" s="113" t="s">
        <v>732</v>
      </c>
      <c r="B900" s="62" t="s">
        <v>122</v>
      </c>
      <c r="C900" s="62" t="s">
        <v>232</v>
      </c>
      <c r="D900" s="87" t="s">
        <v>259</v>
      </c>
      <c r="E900" s="87" t="s">
        <v>384</v>
      </c>
      <c r="F900" s="87" t="s">
        <v>157</v>
      </c>
      <c r="G900" s="87" t="s">
        <v>383</v>
      </c>
      <c r="H900" s="87" t="s">
        <v>67</v>
      </c>
      <c r="I900" s="141" t="str">
        <f t="shared" si="404"/>
        <v>D.1.4.08</v>
      </c>
      <c r="J900" s="87" t="s">
        <v>473</v>
      </c>
      <c r="K900" s="87" t="s">
        <v>13</v>
      </c>
      <c r="L900" s="138" t="s">
        <v>791</v>
      </c>
      <c r="M900" s="87" t="s">
        <v>471</v>
      </c>
      <c r="N900" s="87" t="s">
        <v>226</v>
      </c>
      <c r="O900" s="51" t="str">
        <f t="shared" si="405"/>
        <v>3174-30_MSKP_DPS_SO-101_D1-4-08_202d_PUD 2NPd_00</v>
      </c>
      <c r="P900" s="147" t="str">
        <f t="shared" si="400"/>
        <v>SO-101</v>
      </c>
      <c r="Q900" s="147" t="str">
        <f t="shared" si="401"/>
        <v>D-1-4-08</v>
      </c>
      <c r="R900" s="147" t="str">
        <f t="shared" si="402"/>
        <v>3174-30_MSKP_DPS_SO-101_D-1-4-08_202d_PUD 2NPd_00</v>
      </c>
      <c r="S900" s="148" t="s">
        <v>792</v>
      </c>
      <c r="T900" s="143" t="str">
        <f t="shared" si="403"/>
        <v>MSKP DPS SO.101 D.1.4.08 202d 00</v>
      </c>
      <c r="U900" s="143"/>
      <c r="V900" s="143"/>
    </row>
    <row r="901" spans="1:22" s="147" customFormat="1" ht="22.5" x14ac:dyDescent="0.25">
      <c r="A901" s="113" t="s">
        <v>732</v>
      </c>
      <c r="B901" s="62" t="s">
        <v>122</v>
      </c>
      <c r="C901" s="62" t="s">
        <v>232</v>
      </c>
      <c r="D901" s="87" t="s">
        <v>259</v>
      </c>
      <c r="E901" s="87" t="s">
        <v>384</v>
      </c>
      <c r="F901" s="87" t="s">
        <v>157</v>
      </c>
      <c r="G901" s="87" t="s">
        <v>383</v>
      </c>
      <c r="H901" s="87" t="s">
        <v>67</v>
      </c>
      <c r="I901" s="141" t="str">
        <f t="shared" si="404"/>
        <v>D.1.4.08</v>
      </c>
      <c r="J901" s="87" t="s">
        <v>474</v>
      </c>
      <c r="K901" s="87" t="s">
        <v>13</v>
      </c>
      <c r="L901" s="138" t="s">
        <v>793</v>
      </c>
      <c r="M901" s="87" t="s">
        <v>471</v>
      </c>
      <c r="N901" s="87" t="s">
        <v>226</v>
      </c>
      <c r="O901" s="51" t="str">
        <f t="shared" si="405"/>
        <v>3174-30_MSKP_DPS_SO-101_D1-4-08_202e_PUD 2NPe_00</v>
      </c>
      <c r="P901" s="147" t="str">
        <f t="shared" ref="P901:P932" si="406">SUBSTITUTE(H901,".","-")</f>
        <v>SO-101</v>
      </c>
      <c r="Q901" s="147" t="str">
        <f t="shared" ref="Q901:Q932" si="407">SUBSTITUTE(I901,".","-")</f>
        <v>D-1-4-08</v>
      </c>
      <c r="R901" s="147" t="str">
        <f t="shared" ref="R901:R932" si="408">CONCATENATE(E901,"_",F901,"_",G901,"_",P901,"_",Q901,"_",J901,"_",S901,"_",K901)</f>
        <v>3174-30_MSKP_DPS_SO-101_D-1-4-08_202e_PUD 2NPe_00</v>
      </c>
      <c r="S901" s="148" t="s">
        <v>794</v>
      </c>
      <c r="T901" s="143" t="str">
        <f t="shared" ref="T901:T932" si="409">CONCATENATE(F901," ",G901," ",H901," ",I901," ",J901," ",K901)</f>
        <v>MSKP DPS SO.101 D.1.4.08 202e 00</v>
      </c>
      <c r="U901" s="143"/>
      <c r="V901" s="143"/>
    </row>
    <row r="902" spans="1:22" s="147" customFormat="1" ht="22.5" x14ac:dyDescent="0.25">
      <c r="A902" s="113" t="s">
        <v>732</v>
      </c>
      <c r="B902" s="62" t="s">
        <v>122</v>
      </c>
      <c r="C902" s="62" t="s">
        <v>232</v>
      </c>
      <c r="D902" s="87" t="s">
        <v>259</v>
      </c>
      <c r="E902" s="87" t="s">
        <v>384</v>
      </c>
      <c r="F902" s="87" t="s">
        <v>157</v>
      </c>
      <c r="G902" s="87" t="s">
        <v>383</v>
      </c>
      <c r="H902" s="87" t="s">
        <v>67</v>
      </c>
      <c r="I902" s="141" t="str">
        <f t="shared" si="404"/>
        <v>D.1.4.08</v>
      </c>
      <c r="J902" s="87" t="s">
        <v>475</v>
      </c>
      <c r="K902" s="87" t="s">
        <v>13</v>
      </c>
      <c r="L902" s="138" t="s">
        <v>795</v>
      </c>
      <c r="M902" s="87" t="s">
        <v>471</v>
      </c>
      <c r="N902" s="87" t="s">
        <v>226</v>
      </c>
      <c r="O902" s="51" t="str">
        <f t="shared" si="405"/>
        <v>3174-30_MSKP_DPS_SO-101_D1-4-08_202f_PUD 2NPf_00</v>
      </c>
      <c r="P902" s="147" t="str">
        <f t="shared" si="406"/>
        <v>SO-101</v>
      </c>
      <c r="Q902" s="147" t="str">
        <f t="shared" si="407"/>
        <v>D-1-4-08</v>
      </c>
      <c r="R902" s="147" t="str">
        <f t="shared" si="408"/>
        <v>3174-30_MSKP_DPS_SO-101_D-1-4-08_202f_PUD 2NPf_00</v>
      </c>
      <c r="S902" s="148" t="s">
        <v>796</v>
      </c>
      <c r="T902" s="143" t="str">
        <f t="shared" si="409"/>
        <v>MSKP DPS SO.101 D.1.4.08 202f 00</v>
      </c>
      <c r="U902" s="143"/>
      <c r="V902" s="143"/>
    </row>
    <row r="903" spans="1:22" s="147" customFormat="1" ht="22.5" x14ac:dyDescent="0.25">
      <c r="A903" s="113" t="s">
        <v>732</v>
      </c>
      <c r="B903" s="62" t="s">
        <v>122</v>
      </c>
      <c r="C903" s="62" t="s">
        <v>232</v>
      </c>
      <c r="D903" s="87" t="s">
        <v>259</v>
      </c>
      <c r="E903" s="87" t="s">
        <v>384</v>
      </c>
      <c r="F903" s="87" t="s">
        <v>157</v>
      </c>
      <c r="G903" s="87" t="s">
        <v>383</v>
      </c>
      <c r="H903" s="87" t="s">
        <v>67</v>
      </c>
      <c r="I903" s="141" t="str">
        <f t="shared" si="404"/>
        <v>D.1.4.08</v>
      </c>
      <c r="J903" s="87" t="s">
        <v>476</v>
      </c>
      <c r="K903" s="87" t="s">
        <v>13</v>
      </c>
      <c r="L903" s="138" t="s">
        <v>797</v>
      </c>
      <c r="M903" s="87" t="s">
        <v>471</v>
      </c>
      <c r="N903" s="87" t="s">
        <v>226</v>
      </c>
      <c r="O903" s="51" t="str">
        <f t="shared" si="405"/>
        <v>3174-30_MSKP_DPS_SO-101_D1-4-08_202g_PUD 2NPg_00</v>
      </c>
      <c r="P903" s="147" t="str">
        <f t="shared" si="406"/>
        <v>SO-101</v>
      </c>
      <c r="Q903" s="147" t="str">
        <f t="shared" si="407"/>
        <v>D-1-4-08</v>
      </c>
      <c r="R903" s="147" t="str">
        <f t="shared" si="408"/>
        <v>3174-30_MSKP_DPS_SO-101_D-1-4-08_202g_PUD 2NPg_00</v>
      </c>
      <c r="S903" s="148" t="s">
        <v>798</v>
      </c>
      <c r="T903" s="143" t="str">
        <f t="shared" si="409"/>
        <v>MSKP DPS SO.101 D.1.4.08 202g 00</v>
      </c>
      <c r="U903" s="143"/>
      <c r="V903" s="143"/>
    </row>
    <row r="904" spans="1:22" s="147" customFormat="1" ht="22.5" x14ac:dyDescent="0.25">
      <c r="A904" s="113" t="s">
        <v>732</v>
      </c>
      <c r="B904" s="62" t="s">
        <v>122</v>
      </c>
      <c r="C904" s="62" t="s">
        <v>232</v>
      </c>
      <c r="D904" s="87" t="s">
        <v>259</v>
      </c>
      <c r="E904" s="87" t="s">
        <v>384</v>
      </c>
      <c r="F904" s="87" t="s">
        <v>157</v>
      </c>
      <c r="G904" s="87" t="s">
        <v>383</v>
      </c>
      <c r="H904" s="87" t="s">
        <v>67</v>
      </c>
      <c r="I904" s="141" t="str">
        <f t="shared" si="404"/>
        <v>D.1.4.08</v>
      </c>
      <c r="J904" s="87" t="s">
        <v>477</v>
      </c>
      <c r="K904" s="87" t="s">
        <v>13</v>
      </c>
      <c r="L904" s="138" t="s">
        <v>799</v>
      </c>
      <c r="M904" s="87" t="s">
        <v>471</v>
      </c>
      <c r="N904" s="87" t="s">
        <v>226</v>
      </c>
      <c r="O904" s="51" t="str">
        <f t="shared" si="405"/>
        <v>3174-30_MSKP_DPS_SO-101_D1-4-08_202h_PUD 2NPh_00</v>
      </c>
      <c r="P904" s="147" t="str">
        <f t="shared" si="406"/>
        <v>SO-101</v>
      </c>
      <c r="Q904" s="147" t="str">
        <f t="shared" si="407"/>
        <v>D-1-4-08</v>
      </c>
      <c r="R904" s="147" t="str">
        <f t="shared" si="408"/>
        <v>3174-30_MSKP_DPS_SO-101_D-1-4-08_202h_PUD 2NPh_00</v>
      </c>
      <c r="S904" s="148" t="s">
        <v>800</v>
      </c>
      <c r="T904" s="143" t="str">
        <f t="shared" si="409"/>
        <v>MSKP DPS SO.101 D.1.4.08 202h 00</v>
      </c>
      <c r="U904" s="143"/>
      <c r="V904" s="143"/>
    </row>
    <row r="905" spans="1:22" s="147" customFormat="1" ht="22.5" x14ac:dyDescent="0.25">
      <c r="A905" s="113" t="s">
        <v>732</v>
      </c>
      <c r="B905" s="62" t="s">
        <v>122</v>
      </c>
      <c r="C905" s="62" t="s">
        <v>232</v>
      </c>
      <c r="D905" s="87" t="s">
        <v>259</v>
      </c>
      <c r="E905" s="87" t="s">
        <v>384</v>
      </c>
      <c r="F905" s="87" t="s">
        <v>157</v>
      </c>
      <c r="G905" s="87" t="s">
        <v>383</v>
      </c>
      <c r="H905" s="87" t="s">
        <v>67</v>
      </c>
      <c r="I905" s="141" t="str">
        <f t="shared" si="404"/>
        <v>D.1.4.08</v>
      </c>
      <c r="J905" s="87" t="s">
        <v>101</v>
      </c>
      <c r="K905" s="87" t="s">
        <v>13</v>
      </c>
      <c r="L905" s="138" t="s">
        <v>105</v>
      </c>
      <c r="M905" s="87" t="s">
        <v>471</v>
      </c>
      <c r="N905" s="87" t="s">
        <v>110</v>
      </c>
      <c r="O905" s="51" t="str">
        <f t="shared" si="405"/>
        <v>3174-30_MSKP_DPS_SO-101_D1-4-08_203_PUD 3NP_00</v>
      </c>
      <c r="P905" s="147" t="str">
        <f t="shared" si="406"/>
        <v>SO-101</v>
      </c>
      <c r="Q905" s="147" t="str">
        <f t="shared" si="407"/>
        <v>D-1-4-08</v>
      </c>
      <c r="R905" s="147" t="str">
        <f t="shared" si="408"/>
        <v>3174-30_MSKP_DPS_SO-101_D-1-4-08_203_PUD 3NP_00</v>
      </c>
      <c r="S905" s="148" t="s">
        <v>801</v>
      </c>
      <c r="T905" s="143" t="str">
        <f t="shared" si="409"/>
        <v>MSKP DPS SO.101 D.1.4.08 203 00</v>
      </c>
      <c r="U905" s="143"/>
      <c r="V905" s="143"/>
    </row>
    <row r="906" spans="1:22" s="147" customFormat="1" ht="22.5" x14ac:dyDescent="0.25">
      <c r="A906" s="113" t="s">
        <v>732</v>
      </c>
      <c r="B906" s="62" t="s">
        <v>122</v>
      </c>
      <c r="C906" s="62" t="s">
        <v>232</v>
      </c>
      <c r="D906" s="87" t="s">
        <v>259</v>
      </c>
      <c r="E906" s="87" t="s">
        <v>384</v>
      </c>
      <c r="F906" s="87" t="s">
        <v>157</v>
      </c>
      <c r="G906" s="87" t="s">
        <v>383</v>
      </c>
      <c r="H906" s="87" t="s">
        <v>67</v>
      </c>
      <c r="I906" s="141" t="str">
        <f t="shared" si="404"/>
        <v>D.1.4.08</v>
      </c>
      <c r="J906" s="87" t="s">
        <v>182</v>
      </c>
      <c r="K906" s="87" t="s">
        <v>13</v>
      </c>
      <c r="L906" s="138" t="s">
        <v>802</v>
      </c>
      <c r="M906" s="87" t="s">
        <v>471</v>
      </c>
      <c r="N906" s="87" t="s">
        <v>226</v>
      </c>
      <c r="O906" s="51" t="str">
        <f t="shared" si="405"/>
        <v>3174-30_MSKP_DPS_SO-101_D1-4-08_203a_PUD 3NPa_00</v>
      </c>
      <c r="P906" s="147" t="str">
        <f t="shared" si="406"/>
        <v>SO-101</v>
      </c>
      <c r="Q906" s="147" t="str">
        <f t="shared" si="407"/>
        <v>D-1-4-08</v>
      </c>
      <c r="R906" s="147" t="str">
        <f t="shared" si="408"/>
        <v>3174-30_MSKP_DPS_SO-101_D-1-4-08_203a_PUD 3NPa_00</v>
      </c>
      <c r="S906" s="148" t="s">
        <v>803</v>
      </c>
      <c r="T906" s="143" t="str">
        <f t="shared" si="409"/>
        <v>MSKP DPS SO.101 D.1.4.08 203a 00</v>
      </c>
      <c r="U906" s="143"/>
      <c r="V906" s="143"/>
    </row>
    <row r="907" spans="1:22" s="147" customFormat="1" ht="22.5" x14ac:dyDescent="0.25">
      <c r="A907" s="113" t="s">
        <v>732</v>
      </c>
      <c r="B907" s="62" t="s">
        <v>122</v>
      </c>
      <c r="C907" s="62" t="s">
        <v>232</v>
      </c>
      <c r="D907" s="87" t="s">
        <v>259</v>
      </c>
      <c r="E907" s="87" t="s">
        <v>384</v>
      </c>
      <c r="F907" s="87" t="s">
        <v>157</v>
      </c>
      <c r="G907" s="87" t="s">
        <v>383</v>
      </c>
      <c r="H907" s="87" t="s">
        <v>67</v>
      </c>
      <c r="I907" s="141" t="str">
        <f t="shared" si="404"/>
        <v>D.1.4.08</v>
      </c>
      <c r="J907" s="87" t="s">
        <v>183</v>
      </c>
      <c r="K907" s="87" t="s">
        <v>13</v>
      </c>
      <c r="L907" s="138" t="s">
        <v>804</v>
      </c>
      <c r="M907" s="87" t="s">
        <v>471</v>
      </c>
      <c r="N907" s="87" t="s">
        <v>226</v>
      </c>
      <c r="O907" s="51" t="str">
        <f t="shared" si="405"/>
        <v>3174-30_MSKP_DPS_SO-101_D1-4-08_203b_PUD 3NPb_00</v>
      </c>
      <c r="P907" s="147" t="str">
        <f t="shared" si="406"/>
        <v>SO-101</v>
      </c>
      <c r="Q907" s="147" t="str">
        <f t="shared" si="407"/>
        <v>D-1-4-08</v>
      </c>
      <c r="R907" s="147" t="str">
        <f t="shared" si="408"/>
        <v>3174-30_MSKP_DPS_SO-101_D-1-4-08_203b_PUD 3NPb_00</v>
      </c>
      <c r="S907" s="148" t="s">
        <v>805</v>
      </c>
      <c r="T907" s="143" t="str">
        <f t="shared" si="409"/>
        <v>MSKP DPS SO.101 D.1.4.08 203b 00</v>
      </c>
      <c r="U907" s="143"/>
      <c r="V907" s="143"/>
    </row>
    <row r="908" spans="1:22" s="147" customFormat="1" ht="22.5" x14ac:dyDescent="0.25">
      <c r="A908" s="113" t="s">
        <v>732</v>
      </c>
      <c r="B908" s="62" t="s">
        <v>122</v>
      </c>
      <c r="C908" s="62" t="s">
        <v>232</v>
      </c>
      <c r="D908" s="87" t="s">
        <v>259</v>
      </c>
      <c r="E908" s="87" t="s">
        <v>384</v>
      </c>
      <c r="F908" s="87" t="s">
        <v>157</v>
      </c>
      <c r="G908" s="87" t="s">
        <v>383</v>
      </c>
      <c r="H908" s="87" t="s">
        <v>67</v>
      </c>
      <c r="I908" s="141" t="str">
        <f t="shared" si="404"/>
        <v>D.1.4.08</v>
      </c>
      <c r="J908" s="87" t="s">
        <v>490</v>
      </c>
      <c r="K908" s="87" t="s">
        <v>13</v>
      </c>
      <c r="L908" s="138" t="s">
        <v>806</v>
      </c>
      <c r="M908" s="87" t="s">
        <v>471</v>
      </c>
      <c r="N908" s="87" t="s">
        <v>226</v>
      </c>
      <c r="O908" s="51" t="str">
        <f t="shared" si="405"/>
        <v>3174-30_MSKP_DPS_SO-101_D1-4-08_203c_PUD 3NPc_00</v>
      </c>
      <c r="P908" s="147" t="str">
        <f t="shared" si="406"/>
        <v>SO-101</v>
      </c>
      <c r="Q908" s="147" t="str">
        <f t="shared" si="407"/>
        <v>D-1-4-08</v>
      </c>
      <c r="R908" s="147" t="str">
        <f t="shared" si="408"/>
        <v>3174-30_MSKP_DPS_SO-101_D-1-4-08_203c_PUD 3NPc_00</v>
      </c>
      <c r="S908" s="148" t="s">
        <v>807</v>
      </c>
      <c r="T908" s="143" t="str">
        <f t="shared" si="409"/>
        <v>MSKP DPS SO.101 D.1.4.08 203c 00</v>
      </c>
      <c r="U908" s="143"/>
      <c r="V908" s="143"/>
    </row>
    <row r="909" spans="1:22" s="147" customFormat="1" ht="22.5" x14ac:dyDescent="0.25">
      <c r="A909" s="113" t="s">
        <v>732</v>
      </c>
      <c r="B909" s="62" t="s">
        <v>122</v>
      </c>
      <c r="C909" s="62" t="s">
        <v>232</v>
      </c>
      <c r="D909" s="87" t="s">
        <v>259</v>
      </c>
      <c r="E909" s="87" t="s">
        <v>384</v>
      </c>
      <c r="F909" s="87" t="s">
        <v>157</v>
      </c>
      <c r="G909" s="87" t="s">
        <v>383</v>
      </c>
      <c r="H909" s="87" t="s">
        <v>67</v>
      </c>
      <c r="I909" s="141" t="str">
        <f t="shared" si="404"/>
        <v>D.1.4.08</v>
      </c>
      <c r="J909" s="87" t="s">
        <v>491</v>
      </c>
      <c r="K909" s="87" t="s">
        <v>13</v>
      </c>
      <c r="L909" s="138" t="s">
        <v>808</v>
      </c>
      <c r="M909" s="87" t="s">
        <v>471</v>
      </c>
      <c r="N909" s="87" t="s">
        <v>226</v>
      </c>
      <c r="O909" s="51" t="str">
        <f t="shared" si="405"/>
        <v>3174-30_MSKP_DPS_SO-101_D1-4-08_203d_PUD 3NPd_00</v>
      </c>
      <c r="P909" s="147" t="str">
        <f t="shared" si="406"/>
        <v>SO-101</v>
      </c>
      <c r="Q909" s="147" t="str">
        <f t="shared" si="407"/>
        <v>D-1-4-08</v>
      </c>
      <c r="R909" s="147" t="str">
        <f t="shared" si="408"/>
        <v>3174-30_MSKP_DPS_SO-101_D-1-4-08_203d_PUD 3NPd_00</v>
      </c>
      <c r="S909" s="148" t="s">
        <v>809</v>
      </c>
      <c r="T909" s="143" t="str">
        <f t="shared" si="409"/>
        <v>MSKP DPS SO.101 D.1.4.08 203d 00</v>
      </c>
      <c r="U909" s="143"/>
      <c r="V909" s="143"/>
    </row>
    <row r="910" spans="1:22" s="147" customFormat="1" ht="22.5" x14ac:dyDescent="0.25">
      <c r="A910" s="113" t="s">
        <v>732</v>
      </c>
      <c r="B910" s="62" t="s">
        <v>122</v>
      </c>
      <c r="C910" s="62" t="s">
        <v>232</v>
      </c>
      <c r="D910" s="87" t="s">
        <v>259</v>
      </c>
      <c r="E910" s="87" t="s">
        <v>384</v>
      </c>
      <c r="F910" s="87" t="s">
        <v>157</v>
      </c>
      <c r="G910" s="87" t="s">
        <v>383</v>
      </c>
      <c r="H910" s="87" t="s">
        <v>67</v>
      </c>
      <c r="I910" s="141" t="str">
        <f t="shared" si="404"/>
        <v>D.1.4.08</v>
      </c>
      <c r="J910" s="87" t="s">
        <v>492</v>
      </c>
      <c r="K910" s="87" t="s">
        <v>13</v>
      </c>
      <c r="L910" s="138" t="s">
        <v>810</v>
      </c>
      <c r="M910" s="87" t="s">
        <v>471</v>
      </c>
      <c r="N910" s="87" t="s">
        <v>226</v>
      </c>
      <c r="O910" s="51" t="str">
        <f t="shared" si="405"/>
        <v>3174-30_MSKP_DPS_SO-101_D1-4-08_203e_PUD 3NPe_00</v>
      </c>
      <c r="P910" s="147" t="str">
        <f t="shared" si="406"/>
        <v>SO-101</v>
      </c>
      <c r="Q910" s="147" t="str">
        <f t="shared" si="407"/>
        <v>D-1-4-08</v>
      </c>
      <c r="R910" s="147" t="str">
        <f t="shared" si="408"/>
        <v>3174-30_MSKP_DPS_SO-101_D-1-4-08_203e_PUD 3NPe_00</v>
      </c>
      <c r="S910" s="148" t="s">
        <v>811</v>
      </c>
      <c r="T910" s="143" t="str">
        <f t="shared" si="409"/>
        <v>MSKP DPS SO.101 D.1.4.08 203e 00</v>
      </c>
      <c r="U910" s="143"/>
      <c r="V910" s="143"/>
    </row>
    <row r="911" spans="1:22" s="147" customFormat="1" ht="22.5" x14ac:dyDescent="0.25">
      <c r="A911" s="113" t="s">
        <v>732</v>
      </c>
      <c r="B911" s="62" t="s">
        <v>122</v>
      </c>
      <c r="C911" s="62" t="s">
        <v>232</v>
      </c>
      <c r="D911" s="87" t="s">
        <v>259</v>
      </c>
      <c r="E911" s="87" t="s">
        <v>384</v>
      </c>
      <c r="F911" s="87" t="s">
        <v>157</v>
      </c>
      <c r="G911" s="87" t="s">
        <v>383</v>
      </c>
      <c r="H911" s="87" t="s">
        <v>67</v>
      </c>
      <c r="I911" s="141" t="str">
        <f t="shared" si="404"/>
        <v>D.1.4.08</v>
      </c>
      <c r="J911" s="87" t="s">
        <v>493</v>
      </c>
      <c r="K911" s="87" t="s">
        <v>13</v>
      </c>
      <c r="L911" s="138" t="s">
        <v>812</v>
      </c>
      <c r="M911" s="87" t="s">
        <v>471</v>
      </c>
      <c r="N911" s="87" t="s">
        <v>226</v>
      </c>
      <c r="O911" s="51" t="str">
        <f t="shared" si="405"/>
        <v>3174-30_MSKP_DPS_SO-101_D1-4-08_203f_PUD 3NPf_00</v>
      </c>
      <c r="P911" s="147" t="str">
        <f t="shared" si="406"/>
        <v>SO-101</v>
      </c>
      <c r="Q911" s="147" t="str">
        <f t="shared" si="407"/>
        <v>D-1-4-08</v>
      </c>
      <c r="R911" s="147" t="str">
        <f t="shared" si="408"/>
        <v>3174-30_MSKP_DPS_SO-101_D-1-4-08_203f_PUD 3NPf_00</v>
      </c>
      <c r="S911" s="148" t="s">
        <v>813</v>
      </c>
      <c r="T911" s="143" t="str">
        <f t="shared" si="409"/>
        <v>MSKP DPS SO.101 D.1.4.08 203f 00</v>
      </c>
      <c r="U911" s="143"/>
      <c r="V911" s="143"/>
    </row>
    <row r="912" spans="1:22" s="147" customFormat="1" ht="22.5" x14ac:dyDescent="0.25">
      <c r="A912" s="113" t="s">
        <v>732</v>
      </c>
      <c r="B912" s="62" t="s">
        <v>122</v>
      </c>
      <c r="C912" s="62" t="s">
        <v>232</v>
      </c>
      <c r="D912" s="87" t="s">
        <v>259</v>
      </c>
      <c r="E912" s="87" t="s">
        <v>384</v>
      </c>
      <c r="F912" s="87" t="s">
        <v>157</v>
      </c>
      <c r="G912" s="87" t="s">
        <v>383</v>
      </c>
      <c r="H912" s="87" t="s">
        <v>67</v>
      </c>
      <c r="I912" s="141" t="str">
        <f t="shared" si="404"/>
        <v>D.1.4.08</v>
      </c>
      <c r="J912" s="87" t="s">
        <v>494</v>
      </c>
      <c r="K912" s="87" t="s">
        <v>13</v>
      </c>
      <c r="L912" s="138" t="s">
        <v>814</v>
      </c>
      <c r="M912" s="87" t="s">
        <v>471</v>
      </c>
      <c r="N912" s="87" t="s">
        <v>226</v>
      </c>
      <c r="O912" s="51" t="str">
        <f t="shared" si="405"/>
        <v>3174-30_MSKP_DPS_SO-101_D1-4-08_203g_PUD 3NPg_00</v>
      </c>
      <c r="P912" s="147" t="str">
        <f t="shared" si="406"/>
        <v>SO-101</v>
      </c>
      <c r="Q912" s="147" t="str">
        <f t="shared" si="407"/>
        <v>D-1-4-08</v>
      </c>
      <c r="R912" s="147" t="str">
        <f t="shared" si="408"/>
        <v>3174-30_MSKP_DPS_SO-101_D-1-4-08_203g_PUD 3NPg_00</v>
      </c>
      <c r="S912" s="148" t="s">
        <v>815</v>
      </c>
      <c r="T912" s="143" t="str">
        <f t="shared" si="409"/>
        <v>MSKP DPS SO.101 D.1.4.08 203g 00</v>
      </c>
      <c r="U912" s="143"/>
      <c r="V912" s="143"/>
    </row>
    <row r="913" spans="1:22" s="147" customFormat="1" ht="22.5" x14ac:dyDescent="0.25">
      <c r="A913" s="113" t="s">
        <v>732</v>
      </c>
      <c r="B913" s="62" t="s">
        <v>122</v>
      </c>
      <c r="C913" s="62" t="s">
        <v>232</v>
      </c>
      <c r="D913" s="87" t="s">
        <v>259</v>
      </c>
      <c r="E913" s="87" t="s">
        <v>384</v>
      </c>
      <c r="F913" s="87" t="s">
        <v>157</v>
      </c>
      <c r="G913" s="87" t="s">
        <v>383</v>
      </c>
      <c r="H913" s="87" t="s">
        <v>67</v>
      </c>
      <c r="I913" s="141" t="str">
        <f t="shared" si="404"/>
        <v>D.1.4.08</v>
      </c>
      <c r="J913" s="87" t="s">
        <v>495</v>
      </c>
      <c r="K913" s="87" t="s">
        <v>13</v>
      </c>
      <c r="L913" s="138" t="s">
        <v>816</v>
      </c>
      <c r="M913" s="87" t="s">
        <v>471</v>
      </c>
      <c r="N913" s="87" t="s">
        <v>226</v>
      </c>
      <c r="O913" s="51" t="str">
        <f t="shared" si="405"/>
        <v>3174-30_MSKP_DPS_SO-101_D1-4-08_203h_PUD 3NPh_00</v>
      </c>
      <c r="P913" s="147" t="str">
        <f t="shared" si="406"/>
        <v>SO-101</v>
      </c>
      <c r="Q913" s="147" t="str">
        <f t="shared" si="407"/>
        <v>D-1-4-08</v>
      </c>
      <c r="R913" s="147" t="str">
        <f t="shared" si="408"/>
        <v>3174-30_MSKP_DPS_SO-101_D-1-4-08_203h_PUD 3NPh_00</v>
      </c>
      <c r="S913" s="148" t="s">
        <v>817</v>
      </c>
      <c r="T913" s="143" t="str">
        <f t="shared" si="409"/>
        <v>MSKP DPS SO.101 D.1.4.08 203h 00</v>
      </c>
      <c r="U913" s="143"/>
      <c r="V913" s="143"/>
    </row>
    <row r="914" spans="1:22" s="147" customFormat="1" ht="22.5" x14ac:dyDescent="0.25">
      <c r="A914" s="113" t="s">
        <v>732</v>
      </c>
      <c r="B914" s="62" t="s">
        <v>122</v>
      </c>
      <c r="C914" s="62" t="s">
        <v>232</v>
      </c>
      <c r="D914" s="87" t="s">
        <v>259</v>
      </c>
      <c r="E914" s="87" t="s">
        <v>384</v>
      </c>
      <c r="F914" s="87" t="s">
        <v>157</v>
      </c>
      <c r="G914" s="87" t="s">
        <v>383</v>
      </c>
      <c r="H914" s="87" t="s">
        <v>67</v>
      </c>
      <c r="I914" s="141" t="str">
        <f t="shared" si="404"/>
        <v>D.1.4.08</v>
      </c>
      <c r="J914" s="87" t="s">
        <v>102</v>
      </c>
      <c r="K914" s="87" t="s">
        <v>13</v>
      </c>
      <c r="L914" s="138" t="s">
        <v>106</v>
      </c>
      <c r="M914" s="87" t="s">
        <v>471</v>
      </c>
      <c r="N914" s="87" t="s">
        <v>110</v>
      </c>
      <c r="O914" s="51" t="str">
        <f t="shared" si="405"/>
        <v>3174-30_MSKP_DPS_SO-101_D1-4-08_204_PUD 4NP_00</v>
      </c>
      <c r="P914" s="147" t="str">
        <f t="shared" si="406"/>
        <v>SO-101</v>
      </c>
      <c r="Q914" s="147" t="str">
        <f t="shared" si="407"/>
        <v>D-1-4-08</v>
      </c>
      <c r="R914" s="147" t="str">
        <f t="shared" si="408"/>
        <v>3174-30_MSKP_DPS_SO-101_D-1-4-08_204_PUD 4NP_00</v>
      </c>
      <c r="S914" s="148" t="s">
        <v>818</v>
      </c>
      <c r="T914" s="143" t="str">
        <f t="shared" si="409"/>
        <v>MSKP DPS SO.101 D.1.4.08 204 00</v>
      </c>
      <c r="U914" s="143"/>
      <c r="V914" s="143"/>
    </row>
    <row r="915" spans="1:22" s="147" customFormat="1" ht="22.5" x14ac:dyDescent="0.25">
      <c r="A915" s="113" t="s">
        <v>732</v>
      </c>
      <c r="B915" s="62" t="s">
        <v>122</v>
      </c>
      <c r="C915" s="62" t="s">
        <v>232</v>
      </c>
      <c r="D915" s="87" t="s">
        <v>259</v>
      </c>
      <c r="E915" s="87" t="s">
        <v>384</v>
      </c>
      <c r="F915" s="87" t="s">
        <v>157</v>
      </c>
      <c r="G915" s="87" t="s">
        <v>383</v>
      </c>
      <c r="H915" s="87" t="s">
        <v>67</v>
      </c>
      <c r="I915" s="141" t="str">
        <f t="shared" si="404"/>
        <v>D.1.4.08</v>
      </c>
      <c r="J915" s="87" t="s">
        <v>196</v>
      </c>
      <c r="K915" s="87" t="s">
        <v>13</v>
      </c>
      <c r="L915" s="138" t="s">
        <v>819</v>
      </c>
      <c r="M915" s="87" t="s">
        <v>471</v>
      </c>
      <c r="N915" s="87" t="s">
        <v>226</v>
      </c>
      <c r="O915" s="51" t="str">
        <f t="shared" si="405"/>
        <v>3174-30_MSKP_DPS_SO-101_D1-4-08_204a_PUD 4NPa_00</v>
      </c>
      <c r="P915" s="147" t="str">
        <f t="shared" si="406"/>
        <v>SO-101</v>
      </c>
      <c r="Q915" s="147" t="str">
        <f t="shared" si="407"/>
        <v>D-1-4-08</v>
      </c>
      <c r="R915" s="147" t="str">
        <f t="shared" si="408"/>
        <v>3174-30_MSKP_DPS_SO-101_D-1-4-08_204a_PUD 4NPa_00</v>
      </c>
      <c r="S915" s="148" t="s">
        <v>820</v>
      </c>
      <c r="T915" s="143" t="str">
        <f t="shared" si="409"/>
        <v>MSKP DPS SO.101 D.1.4.08 204a 00</v>
      </c>
      <c r="U915" s="143"/>
      <c r="V915" s="143"/>
    </row>
    <row r="916" spans="1:22" s="147" customFormat="1" ht="22.5" x14ac:dyDescent="0.25">
      <c r="A916" s="113" t="s">
        <v>732</v>
      </c>
      <c r="B916" s="62" t="s">
        <v>122</v>
      </c>
      <c r="C916" s="62" t="s">
        <v>232</v>
      </c>
      <c r="D916" s="87" t="s">
        <v>259</v>
      </c>
      <c r="E916" s="87" t="s">
        <v>384</v>
      </c>
      <c r="F916" s="87" t="s">
        <v>157</v>
      </c>
      <c r="G916" s="87" t="s">
        <v>383</v>
      </c>
      <c r="H916" s="87" t="s">
        <v>67</v>
      </c>
      <c r="I916" s="141" t="str">
        <f t="shared" si="404"/>
        <v>D.1.4.08</v>
      </c>
      <c r="J916" s="87" t="s">
        <v>197</v>
      </c>
      <c r="K916" s="87" t="s">
        <v>13</v>
      </c>
      <c r="L916" s="138" t="s">
        <v>821</v>
      </c>
      <c r="M916" s="87" t="s">
        <v>471</v>
      </c>
      <c r="N916" s="87" t="s">
        <v>226</v>
      </c>
      <c r="O916" s="51" t="str">
        <f t="shared" si="405"/>
        <v>3174-30_MSKP_DPS_SO-101_D1-4-08_204b_PUD 4NPb_00</v>
      </c>
      <c r="P916" s="147" t="str">
        <f t="shared" si="406"/>
        <v>SO-101</v>
      </c>
      <c r="Q916" s="147" t="str">
        <f t="shared" si="407"/>
        <v>D-1-4-08</v>
      </c>
      <c r="R916" s="147" t="str">
        <f t="shared" si="408"/>
        <v>3174-30_MSKP_DPS_SO-101_D-1-4-08_204b_PUD 4NPb_00</v>
      </c>
      <c r="S916" s="148" t="s">
        <v>822</v>
      </c>
      <c r="T916" s="143" t="str">
        <f t="shared" si="409"/>
        <v>MSKP DPS SO.101 D.1.4.08 204b 00</v>
      </c>
      <c r="U916" s="143"/>
      <c r="V916" s="143"/>
    </row>
    <row r="917" spans="1:22" s="147" customFormat="1" ht="22.5" x14ac:dyDescent="0.25">
      <c r="A917" s="113" t="s">
        <v>732</v>
      </c>
      <c r="B917" s="62" t="s">
        <v>122</v>
      </c>
      <c r="C917" s="62" t="s">
        <v>232</v>
      </c>
      <c r="D917" s="87" t="s">
        <v>259</v>
      </c>
      <c r="E917" s="87" t="s">
        <v>384</v>
      </c>
      <c r="F917" s="87" t="s">
        <v>157</v>
      </c>
      <c r="G917" s="87" t="s">
        <v>383</v>
      </c>
      <c r="H917" s="87" t="s">
        <v>67</v>
      </c>
      <c r="I917" s="141" t="str">
        <f t="shared" si="404"/>
        <v>D.1.4.08</v>
      </c>
      <c r="J917" s="87" t="s">
        <v>508</v>
      </c>
      <c r="K917" s="87" t="s">
        <v>13</v>
      </c>
      <c r="L917" s="138" t="s">
        <v>823</v>
      </c>
      <c r="M917" s="87" t="s">
        <v>471</v>
      </c>
      <c r="N917" s="87" t="s">
        <v>226</v>
      </c>
      <c r="O917" s="51" t="str">
        <f t="shared" si="405"/>
        <v>3174-30_MSKP_DPS_SO-101_D1-4-08_204c_PUD 4NPc_00</v>
      </c>
      <c r="P917" s="147" t="str">
        <f t="shared" si="406"/>
        <v>SO-101</v>
      </c>
      <c r="Q917" s="147" t="str">
        <f t="shared" si="407"/>
        <v>D-1-4-08</v>
      </c>
      <c r="R917" s="147" t="str">
        <f t="shared" si="408"/>
        <v>3174-30_MSKP_DPS_SO-101_D-1-4-08_204c_PUD 4NPc_00</v>
      </c>
      <c r="S917" s="148" t="s">
        <v>824</v>
      </c>
      <c r="T917" s="143" t="str">
        <f t="shared" si="409"/>
        <v>MSKP DPS SO.101 D.1.4.08 204c 00</v>
      </c>
      <c r="U917" s="143"/>
      <c r="V917" s="143"/>
    </row>
    <row r="918" spans="1:22" s="147" customFormat="1" ht="22.5" x14ac:dyDescent="0.25">
      <c r="A918" s="113" t="s">
        <v>732</v>
      </c>
      <c r="B918" s="62" t="s">
        <v>122</v>
      </c>
      <c r="C918" s="62" t="s">
        <v>232</v>
      </c>
      <c r="D918" s="87" t="s">
        <v>259</v>
      </c>
      <c r="E918" s="87" t="s">
        <v>384</v>
      </c>
      <c r="F918" s="87" t="s">
        <v>157</v>
      </c>
      <c r="G918" s="87" t="s">
        <v>383</v>
      </c>
      <c r="H918" s="87" t="s">
        <v>67</v>
      </c>
      <c r="I918" s="141" t="str">
        <f t="shared" si="404"/>
        <v>D.1.4.08</v>
      </c>
      <c r="J918" s="87" t="s">
        <v>509</v>
      </c>
      <c r="K918" s="87" t="s">
        <v>13</v>
      </c>
      <c r="L918" s="138" t="s">
        <v>825</v>
      </c>
      <c r="M918" s="87" t="s">
        <v>471</v>
      </c>
      <c r="N918" s="87" t="s">
        <v>226</v>
      </c>
      <c r="O918" s="51" t="str">
        <f t="shared" si="405"/>
        <v>3174-30_MSKP_DPS_SO-101_D1-4-08_204d_PUD 4NPd_00</v>
      </c>
      <c r="P918" s="147" t="str">
        <f t="shared" si="406"/>
        <v>SO-101</v>
      </c>
      <c r="Q918" s="147" t="str">
        <f t="shared" si="407"/>
        <v>D-1-4-08</v>
      </c>
      <c r="R918" s="147" t="str">
        <f t="shared" si="408"/>
        <v>3174-30_MSKP_DPS_SO-101_D-1-4-08_204d_PUD 4NPd_00</v>
      </c>
      <c r="S918" s="148" t="s">
        <v>826</v>
      </c>
      <c r="T918" s="143" t="str">
        <f t="shared" si="409"/>
        <v>MSKP DPS SO.101 D.1.4.08 204d 00</v>
      </c>
      <c r="U918" s="143"/>
      <c r="V918" s="143"/>
    </row>
    <row r="919" spans="1:22" s="147" customFormat="1" ht="22.5" x14ac:dyDescent="0.25">
      <c r="A919" s="113" t="s">
        <v>732</v>
      </c>
      <c r="B919" s="62" t="s">
        <v>122</v>
      </c>
      <c r="C919" s="62" t="s">
        <v>232</v>
      </c>
      <c r="D919" s="87" t="s">
        <v>259</v>
      </c>
      <c r="E919" s="87" t="s">
        <v>384</v>
      </c>
      <c r="F919" s="87" t="s">
        <v>157</v>
      </c>
      <c r="G919" s="87" t="s">
        <v>383</v>
      </c>
      <c r="H919" s="87" t="s">
        <v>67</v>
      </c>
      <c r="I919" s="141" t="str">
        <f t="shared" si="404"/>
        <v>D.1.4.08</v>
      </c>
      <c r="J919" s="87" t="s">
        <v>510</v>
      </c>
      <c r="K919" s="87" t="s">
        <v>13</v>
      </c>
      <c r="L919" s="138" t="s">
        <v>827</v>
      </c>
      <c r="M919" s="87" t="s">
        <v>471</v>
      </c>
      <c r="N919" s="87" t="s">
        <v>226</v>
      </c>
      <c r="O919" s="51" t="str">
        <f t="shared" si="405"/>
        <v>3174-30_MSKP_DPS_SO-101_D1-4-08_204e_PUD 4NPe_00</v>
      </c>
      <c r="P919" s="147" t="str">
        <f t="shared" si="406"/>
        <v>SO-101</v>
      </c>
      <c r="Q919" s="147" t="str">
        <f t="shared" si="407"/>
        <v>D-1-4-08</v>
      </c>
      <c r="R919" s="147" t="str">
        <f t="shared" si="408"/>
        <v>3174-30_MSKP_DPS_SO-101_D-1-4-08_204e_PUD 4NPe_00</v>
      </c>
      <c r="S919" s="148" t="s">
        <v>828</v>
      </c>
      <c r="T919" s="143" t="str">
        <f t="shared" si="409"/>
        <v>MSKP DPS SO.101 D.1.4.08 204e 00</v>
      </c>
      <c r="U919" s="143"/>
      <c r="V919" s="143"/>
    </row>
    <row r="920" spans="1:22" s="147" customFormat="1" ht="22.5" x14ac:dyDescent="0.25">
      <c r="A920" s="113" t="s">
        <v>732</v>
      </c>
      <c r="B920" s="62" t="s">
        <v>122</v>
      </c>
      <c r="C920" s="62" t="s">
        <v>232</v>
      </c>
      <c r="D920" s="87" t="s">
        <v>259</v>
      </c>
      <c r="E920" s="87" t="s">
        <v>384</v>
      </c>
      <c r="F920" s="87" t="s">
        <v>157</v>
      </c>
      <c r="G920" s="87" t="s">
        <v>383</v>
      </c>
      <c r="H920" s="87" t="s">
        <v>67</v>
      </c>
      <c r="I920" s="141" t="str">
        <f t="shared" si="404"/>
        <v>D.1.4.08</v>
      </c>
      <c r="J920" s="87" t="s">
        <v>511</v>
      </c>
      <c r="K920" s="87" t="s">
        <v>13</v>
      </c>
      <c r="L920" s="138" t="s">
        <v>829</v>
      </c>
      <c r="M920" s="87" t="s">
        <v>471</v>
      </c>
      <c r="N920" s="87" t="s">
        <v>226</v>
      </c>
      <c r="O920" s="51" t="str">
        <f t="shared" si="405"/>
        <v>3174-30_MSKP_DPS_SO-101_D1-4-08_204f_PUD 4NPf_00</v>
      </c>
      <c r="P920" s="147" t="str">
        <f t="shared" si="406"/>
        <v>SO-101</v>
      </c>
      <c r="Q920" s="147" t="str">
        <f t="shared" si="407"/>
        <v>D-1-4-08</v>
      </c>
      <c r="R920" s="147" t="str">
        <f t="shared" si="408"/>
        <v>3174-30_MSKP_DPS_SO-101_D-1-4-08_204f_PUD 4NPf_00</v>
      </c>
      <c r="S920" s="148" t="s">
        <v>830</v>
      </c>
      <c r="T920" s="143" t="str">
        <f t="shared" si="409"/>
        <v>MSKP DPS SO.101 D.1.4.08 204f 00</v>
      </c>
      <c r="U920" s="143"/>
      <c r="V920" s="143"/>
    </row>
    <row r="921" spans="1:22" s="147" customFormat="1" ht="22.5" x14ac:dyDescent="0.25">
      <c r="A921" s="113" t="s">
        <v>732</v>
      </c>
      <c r="B921" s="62" t="s">
        <v>122</v>
      </c>
      <c r="C921" s="62" t="s">
        <v>232</v>
      </c>
      <c r="D921" s="87" t="s">
        <v>259</v>
      </c>
      <c r="E921" s="87" t="s">
        <v>384</v>
      </c>
      <c r="F921" s="87" t="s">
        <v>157</v>
      </c>
      <c r="G921" s="87" t="s">
        <v>383</v>
      </c>
      <c r="H921" s="87" t="s">
        <v>67</v>
      </c>
      <c r="I921" s="141" t="str">
        <f t="shared" si="404"/>
        <v>D.1.4.08</v>
      </c>
      <c r="J921" s="87" t="s">
        <v>512</v>
      </c>
      <c r="K921" s="87" t="s">
        <v>13</v>
      </c>
      <c r="L921" s="138" t="s">
        <v>831</v>
      </c>
      <c r="M921" s="87" t="s">
        <v>471</v>
      </c>
      <c r="N921" s="87" t="s">
        <v>226</v>
      </c>
      <c r="O921" s="51" t="str">
        <f t="shared" si="405"/>
        <v>3174-30_MSKP_DPS_SO-101_D1-4-08_204g_PUD 4NPg_00</v>
      </c>
      <c r="P921" s="147" t="str">
        <f t="shared" si="406"/>
        <v>SO-101</v>
      </c>
      <c r="Q921" s="147" t="str">
        <f t="shared" si="407"/>
        <v>D-1-4-08</v>
      </c>
      <c r="R921" s="147" t="str">
        <f t="shared" si="408"/>
        <v>3174-30_MSKP_DPS_SO-101_D-1-4-08_204g_PUD 4NPg_00</v>
      </c>
      <c r="S921" s="148" t="s">
        <v>832</v>
      </c>
      <c r="T921" s="143" t="str">
        <f t="shared" si="409"/>
        <v>MSKP DPS SO.101 D.1.4.08 204g 00</v>
      </c>
      <c r="U921" s="143"/>
      <c r="V921" s="143"/>
    </row>
    <row r="922" spans="1:22" s="147" customFormat="1" ht="22.5" x14ac:dyDescent="0.25">
      <c r="A922" s="113" t="s">
        <v>732</v>
      </c>
      <c r="B922" s="62" t="s">
        <v>122</v>
      </c>
      <c r="C922" s="62" t="s">
        <v>232</v>
      </c>
      <c r="D922" s="87" t="s">
        <v>259</v>
      </c>
      <c r="E922" s="87" t="s">
        <v>384</v>
      </c>
      <c r="F922" s="87" t="s">
        <v>157</v>
      </c>
      <c r="G922" s="87" t="s">
        <v>383</v>
      </c>
      <c r="H922" s="87" t="s">
        <v>67</v>
      </c>
      <c r="I922" s="141" t="str">
        <f t="shared" si="404"/>
        <v>D.1.4.08</v>
      </c>
      <c r="J922" s="87" t="s">
        <v>513</v>
      </c>
      <c r="K922" s="87" t="s">
        <v>13</v>
      </c>
      <c r="L922" s="138" t="s">
        <v>833</v>
      </c>
      <c r="M922" s="87" t="s">
        <v>471</v>
      </c>
      <c r="N922" s="87" t="s">
        <v>226</v>
      </c>
      <c r="O922" s="51" t="str">
        <f t="shared" si="405"/>
        <v>3174-30_MSKP_DPS_SO-101_D1-4-08_204h_PUD 4NPh_00</v>
      </c>
      <c r="P922" s="147" t="str">
        <f t="shared" si="406"/>
        <v>SO-101</v>
      </c>
      <c r="Q922" s="147" t="str">
        <f t="shared" si="407"/>
        <v>D-1-4-08</v>
      </c>
      <c r="R922" s="147" t="str">
        <f t="shared" si="408"/>
        <v>3174-30_MSKP_DPS_SO-101_D-1-4-08_204h_PUD 4NPh_00</v>
      </c>
      <c r="S922" s="148" t="s">
        <v>834</v>
      </c>
      <c r="T922" s="143" t="str">
        <f t="shared" si="409"/>
        <v>MSKP DPS SO.101 D.1.4.08 204h 00</v>
      </c>
      <c r="U922" s="143"/>
      <c r="V922" s="143"/>
    </row>
    <row r="923" spans="1:22" s="147" customFormat="1" ht="22.5" x14ac:dyDescent="0.25">
      <c r="A923" s="113" t="s">
        <v>732</v>
      </c>
      <c r="B923" s="62" t="s">
        <v>122</v>
      </c>
      <c r="C923" s="62" t="s">
        <v>232</v>
      </c>
      <c r="D923" s="87" t="s">
        <v>259</v>
      </c>
      <c r="E923" s="87" t="s">
        <v>384</v>
      </c>
      <c r="F923" s="87" t="s">
        <v>157</v>
      </c>
      <c r="G923" s="87" t="s">
        <v>383</v>
      </c>
      <c r="H923" s="87" t="s">
        <v>67</v>
      </c>
      <c r="I923" s="141" t="str">
        <f t="shared" si="404"/>
        <v>D.1.4.08</v>
      </c>
      <c r="J923" s="87" t="s">
        <v>103</v>
      </c>
      <c r="K923" s="87" t="s">
        <v>13</v>
      </c>
      <c r="L923" s="138" t="s">
        <v>112</v>
      </c>
      <c r="M923" s="87" t="s">
        <v>471</v>
      </c>
      <c r="N923" s="87" t="s">
        <v>110</v>
      </c>
      <c r="O923" s="51" t="str">
        <f t="shared" si="405"/>
        <v>3174-30_MSKP_DPS_SO-101_D1-4-08_205_PUD 5NP_00</v>
      </c>
      <c r="P923" s="147" t="str">
        <f t="shared" si="406"/>
        <v>SO-101</v>
      </c>
      <c r="Q923" s="147" t="str">
        <f t="shared" si="407"/>
        <v>D-1-4-08</v>
      </c>
      <c r="R923" s="147" t="str">
        <f t="shared" si="408"/>
        <v>3174-30_MSKP_DPS_SO-101_D-1-4-08_205_PUD 5NP_00</v>
      </c>
      <c r="S923" s="148" t="s">
        <v>835</v>
      </c>
      <c r="T923" s="143" t="str">
        <f t="shared" si="409"/>
        <v>MSKP DPS SO.101 D.1.4.08 205 00</v>
      </c>
      <c r="U923" s="143"/>
      <c r="V923" s="143"/>
    </row>
    <row r="924" spans="1:22" s="147" customFormat="1" ht="22.5" x14ac:dyDescent="0.25">
      <c r="A924" s="113" t="s">
        <v>732</v>
      </c>
      <c r="B924" s="62" t="s">
        <v>122</v>
      </c>
      <c r="C924" s="62" t="s">
        <v>232</v>
      </c>
      <c r="D924" s="87" t="s">
        <v>259</v>
      </c>
      <c r="E924" s="87" t="s">
        <v>384</v>
      </c>
      <c r="F924" s="87" t="s">
        <v>157</v>
      </c>
      <c r="G924" s="87" t="s">
        <v>383</v>
      </c>
      <c r="H924" s="87" t="s">
        <v>67</v>
      </c>
      <c r="I924" s="141" t="str">
        <f t="shared" si="404"/>
        <v>D.1.4.08</v>
      </c>
      <c r="J924" s="87" t="s">
        <v>195</v>
      </c>
      <c r="K924" s="87" t="s">
        <v>13</v>
      </c>
      <c r="L924" s="138" t="s">
        <v>836</v>
      </c>
      <c r="M924" s="87" t="s">
        <v>471</v>
      </c>
      <c r="N924" s="87" t="s">
        <v>226</v>
      </c>
      <c r="O924" s="51" t="str">
        <f t="shared" si="405"/>
        <v>3174-30_MSKP_DPS_SO-101_D1-4-08_205a_PUD 5NPa_00</v>
      </c>
      <c r="P924" s="147" t="str">
        <f t="shared" si="406"/>
        <v>SO-101</v>
      </c>
      <c r="Q924" s="147" t="str">
        <f t="shared" si="407"/>
        <v>D-1-4-08</v>
      </c>
      <c r="R924" s="147" t="str">
        <f t="shared" si="408"/>
        <v>3174-30_MSKP_DPS_SO-101_D-1-4-08_205a_PUD 5NPa_00</v>
      </c>
      <c r="S924" s="148" t="s">
        <v>837</v>
      </c>
      <c r="T924" s="143" t="str">
        <f t="shared" si="409"/>
        <v>MSKP DPS SO.101 D.1.4.08 205a 00</v>
      </c>
      <c r="U924" s="143"/>
      <c r="V924" s="143"/>
    </row>
    <row r="925" spans="1:22" s="147" customFormat="1" ht="22.5" x14ac:dyDescent="0.25">
      <c r="A925" s="113" t="s">
        <v>732</v>
      </c>
      <c r="B925" s="62" t="s">
        <v>122</v>
      </c>
      <c r="C925" s="62" t="s">
        <v>232</v>
      </c>
      <c r="D925" s="87" t="s">
        <v>259</v>
      </c>
      <c r="E925" s="87" t="s">
        <v>384</v>
      </c>
      <c r="F925" s="87" t="s">
        <v>157</v>
      </c>
      <c r="G925" s="87" t="s">
        <v>383</v>
      </c>
      <c r="H925" s="87" t="s">
        <v>67</v>
      </c>
      <c r="I925" s="141" t="str">
        <f t="shared" si="404"/>
        <v>D.1.4.08</v>
      </c>
      <c r="J925" s="87" t="s">
        <v>194</v>
      </c>
      <c r="K925" s="87" t="s">
        <v>13</v>
      </c>
      <c r="L925" s="138" t="s">
        <v>838</v>
      </c>
      <c r="M925" s="87" t="s">
        <v>471</v>
      </c>
      <c r="N925" s="87" t="s">
        <v>226</v>
      </c>
      <c r="O925" s="51" t="str">
        <f t="shared" si="405"/>
        <v>3174-30_MSKP_DPS_SO-101_D1-4-08_205b_PUD 5NPb_00</v>
      </c>
      <c r="P925" s="147" t="str">
        <f t="shared" si="406"/>
        <v>SO-101</v>
      </c>
      <c r="Q925" s="147" t="str">
        <f t="shared" si="407"/>
        <v>D-1-4-08</v>
      </c>
      <c r="R925" s="147" t="str">
        <f t="shared" si="408"/>
        <v>3174-30_MSKP_DPS_SO-101_D-1-4-08_205b_PUD 5NPb_00</v>
      </c>
      <c r="S925" s="148" t="s">
        <v>839</v>
      </c>
      <c r="T925" s="143" t="str">
        <f t="shared" si="409"/>
        <v>MSKP DPS SO.101 D.1.4.08 205b 00</v>
      </c>
      <c r="U925" s="143"/>
      <c r="V925" s="143"/>
    </row>
    <row r="926" spans="1:22" s="147" customFormat="1" ht="22.5" x14ac:dyDescent="0.25">
      <c r="A926" s="113" t="s">
        <v>732</v>
      </c>
      <c r="B926" s="62" t="s">
        <v>122</v>
      </c>
      <c r="C926" s="62" t="s">
        <v>232</v>
      </c>
      <c r="D926" s="87" t="s">
        <v>259</v>
      </c>
      <c r="E926" s="87" t="s">
        <v>384</v>
      </c>
      <c r="F926" s="87" t="s">
        <v>157</v>
      </c>
      <c r="G926" s="87" t="s">
        <v>383</v>
      </c>
      <c r="H926" s="87" t="s">
        <v>67</v>
      </c>
      <c r="I926" s="141" t="str">
        <f t="shared" si="404"/>
        <v>D.1.4.08</v>
      </c>
      <c r="J926" s="87" t="s">
        <v>526</v>
      </c>
      <c r="K926" s="87" t="s">
        <v>13</v>
      </c>
      <c r="L926" s="138" t="s">
        <v>840</v>
      </c>
      <c r="M926" s="87" t="s">
        <v>471</v>
      </c>
      <c r="N926" s="87" t="s">
        <v>226</v>
      </c>
      <c r="O926" s="51" t="str">
        <f t="shared" si="405"/>
        <v>3174-30_MSKP_DPS_SO-101_D1-4-08_205c_PUD 5NPc_00</v>
      </c>
      <c r="P926" s="147" t="str">
        <f t="shared" si="406"/>
        <v>SO-101</v>
      </c>
      <c r="Q926" s="147" t="str">
        <f t="shared" si="407"/>
        <v>D-1-4-08</v>
      </c>
      <c r="R926" s="147" t="str">
        <f t="shared" si="408"/>
        <v>3174-30_MSKP_DPS_SO-101_D-1-4-08_205c_PUD 5NPc_00</v>
      </c>
      <c r="S926" s="148" t="s">
        <v>841</v>
      </c>
      <c r="T926" s="143" t="str">
        <f t="shared" si="409"/>
        <v>MSKP DPS SO.101 D.1.4.08 205c 00</v>
      </c>
      <c r="U926" s="143"/>
      <c r="V926" s="143"/>
    </row>
    <row r="927" spans="1:22" s="147" customFormat="1" ht="22.5" x14ac:dyDescent="0.25">
      <c r="A927" s="113" t="s">
        <v>732</v>
      </c>
      <c r="B927" s="62" t="s">
        <v>122</v>
      </c>
      <c r="C927" s="62" t="s">
        <v>232</v>
      </c>
      <c r="D927" s="87" t="s">
        <v>259</v>
      </c>
      <c r="E927" s="87" t="s">
        <v>384</v>
      </c>
      <c r="F927" s="87" t="s">
        <v>157</v>
      </c>
      <c r="G927" s="87" t="s">
        <v>383</v>
      </c>
      <c r="H927" s="87" t="s">
        <v>67</v>
      </c>
      <c r="I927" s="141" t="str">
        <f t="shared" si="404"/>
        <v>D.1.4.08</v>
      </c>
      <c r="J927" s="87" t="s">
        <v>527</v>
      </c>
      <c r="K927" s="87" t="s">
        <v>13</v>
      </c>
      <c r="L927" s="138" t="s">
        <v>842</v>
      </c>
      <c r="M927" s="87" t="s">
        <v>471</v>
      </c>
      <c r="N927" s="87" t="s">
        <v>226</v>
      </c>
      <c r="O927" s="51" t="str">
        <f t="shared" si="405"/>
        <v>3174-30_MSKP_DPS_SO-101_D1-4-08_205d_PUD 5NPd_00</v>
      </c>
      <c r="P927" s="147" t="str">
        <f t="shared" si="406"/>
        <v>SO-101</v>
      </c>
      <c r="Q927" s="147" t="str">
        <f t="shared" si="407"/>
        <v>D-1-4-08</v>
      </c>
      <c r="R927" s="147" t="str">
        <f t="shared" si="408"/>
        <v>3174-30_MSKP_DPS_SO-101_D-1-4-08_205d_PUD 5NPd_00</v>
      </c>
      <c r="S927" s="148" t="s">
        <v>843</v>
      </c>
      <c r="T927" s="143" t="str">
        <f t="shared" si="409"/>
        <v>MSKP DPS SO.101 D.1.4.08 205d 00</v>
      </c>
      <c r="U927" s="143"/>
      <c r="V927" s="143"/>
    </row>
    <row r="928" spans="1:22" s="147" customFormat="1" ht="22.5" x14ac:dyDescent="0.25">
      <c r="A928" s="113" t="s">
        <v>732</v>
      </c>
      <c r="B928" s="62" t="s">
        <v>122</v>
      </c>
      <c r="C928" s="62" t="s">
        <v>232</v>
      </c>
      <c r="D928" s="87" t="s">
        <v>259</v>
      </c>
      <c r="E928" s="87" t="s">
        <v>384</v>
      </c>
      <c r="F928" s="87" t="s">
        <v>157</v>
      </c>
      <c r="G928" s="87" t="s">
        <v>383</v>
      </c>
      <c r="H928" s="87" t="s">
        <v>67</v>
      </c>
      <c r="I928" s="141" t="str">
        <f t="shared" si="404"/>
        <v>D.1.4.08</v>
      </c>
      <c r="J928" s="87" t="s">
        <v>528</v>
      </c>
      <c r="K928" s="87" t="s">
        <v>13</v>
      </c>
      <c r="L928" s="138" t="s">
        <v>844</v>
      </c>
      <c r="M928" s="87" t="s">
        <v>471</v>
      </c>
      <c r="N928" s="87" t="s">
        <v>226</v>
      </c>
      <c r="O928" s="51" t="str">
        <f t="shared" si="405"/>
        <v>3174-30_MSKP_DPS_SO-101_D1-4-08_205e_PUD 5NPe_00</v>
      </c>
      <c r="P928" s="147" t="str">
        <f t="shared" si="406"/>
        <v>SO-101</v>
      </c>
      <c r="Q928" s="147" t="str">
        <f t="shared" si="407"/>
        <v>D-1-4-08</v>
      </c>
      <c r="R928" s="147" t="str">
        <f t="shared" si="408"/>
        <v>3174-30_MSKP_DPS_SO-101_D-1-4-08_205e_PUD 5NPe_00</v>
      </c>
      <c r="S928" s="148" t="s">
        <v>845</v>
      </c>
      <c r="T928" s="143" t="str">
        <f t="shared" si="409"/>
        <v>MSKP DPS SO.101 D.1.4.08 205e 00</v>
      </c>
      <c r="U928" s="143"/>
      <c r="V928" s="143"/>
    </row>
    <row r="929" spans="1:22" s="147" customFormat="1" ht="22.5" x14ac:dyDescent="0.25">
      <c r="A929" s="113" t="s">
        <v>732</v>
      </c>
      <c r="B929" s="62" t="s">
        <v>122</v>
      </c>
      <c r="C929" s="62" t="s">
        <v>232</v>
      </c>
      <c r="D929" s="87" t="s">
        <v>259</v>
      </c>
      <c r="E929" s="87" t="s">
        <v>384</v>
      </c>
      <c r="F929" s="87" t="s">
        <v>157</v>
      </c>
      <c r="G929" s="87" t="s">
        <v>383</v>
      </c>
      <c r="H929" s="87" t="s">
        <v>67</v>
      </c>
      <c r="I929" s="141" t="str">
        <f t="shared" si="404"/>
        <v>D.1.4.08</v>
      </c>
      <c r="J929" s="87" t="s">
        <v>529</v>
      </c>
      <c r="K929" s="87" t="s">
        <v>13</v>
      </c>
      <c r="L929" s="138" t="s">
        <v>846</v>
      </c>
      <c r="M929" s="87" t="s">
        <v>471</v>
      </c>
      <c r="N929" s="87" t="s">
        <v>226</v>
      </c>
      <c r="O929" s="51" t="str">
        <f t="shared" si="405"/>
        <v>3174-30_MSKP_DPS_SO-101_D1-4-08_205f_PUD 5NPf_00</v>
      </c>
      <c r="P929" s="147" t="str">
        <f t="shared" si="406"/>
        <v>SO-101</v>
      </c>
      <c r="Q929" s="147" t="str">
        <f t="shared" si="407"/>
        <v>D-1-4-08</v>
      </c>
      <c r="R929" s="147" t="str">
        <f t="shared" si="408"/>
        <v>3174-30_MSKP_DPS_SO-101_D-1-4-08_205f_PUD 5NPf_00</v>
      </c>
      <c r="S929" s="148" t="s">
        <v>847</v>
      </c>
      <c r="T929" s="143" t="str">
        <f t="shared" si="409"/>
        <v>MSKP DPS SO.101 D.1.4.08 205f 00</v>
      </c>
      <c r="U929" s="143"/>
      <c r="V929" s="143"/>
    </row>
    <row r="930" spans="1:22" s="147" customFormat="1" ht="22.5" x14ac:dyDescent="0.25">
      <c r="A930" s="113" t="s">
        <v>732</v>
      </c>
      <c r="B930" s="62" t="s">
        <v>122</v>
      </c>
      <c r="C930" s="62" t="s">
        <v>232</v>
      </c>
      <c r="D930" s="87" t="s">
        <v>259</v>
      </c>
      <c r="E930" s="87" t="s">
        <v>384</v>
      </c>
      <c r="F930" s="87" t="s">
        <v>157</v>
      </c>
      <c r="G930" s="87" t="s">
        <v>383</v>
      </c>
      <c r="H930" s="87" t="s">
        <v>67</v>
      </c>
      <c r="I930" s="141" t="str">
        <f t="shared" si="404"/>
        <v>D.1.4.08</v>
      </c>
      <c r="J930" s="87" t="s">
        <v>530</v>
      </c>
      <c r="K930" s="87" t="s">
        <v>13</v>
      </c>
      <c r="L930" s="138" t="s">
        <v>848</v>
      </c>
      <c r="M930" s="87" t="s">
        <v>471</v>
      </c>
      <c r="N930" s="87" t="s">
        <v>226</v>
      </c>
      <c r="O930" s="51" t="str">
        <f t="shared" si="405"/>
        <v>3174-30_MSKP_DPS_SO-101_D1-4-08_205g_PUD 5NPg_00</v>
      </c>
      <c r="P930" s="147" t="str">
        <f t="shared" si="406"/>
        <v>SO-101</v>
      </c>
      <c r="Q930" s="147" t="str">
        <f t="shared" si="407"/>
        <v>D-1-4-08</v>
      </c>
      <c r="R930" s="147" t="str">
        <f t="shared" si="408"/>
        <v>3174-30_MSKP_DPS_SO-101_D-1-4-08_205g_PUD 5NPg_00</v>
      </c>
      <c r="S930" s="148" t="s">
        <v>849</v>
      </c>
      <c r="T930" s="143" t="str">
        <f t="shared" si="409"/>
        <v>MSKP DPS SO.101 D.1.4.08 205g 00</v>
      </c>
      <c r="U930" s="143"/>
      <c r="V930" s="143"/>
    </row>
    <row r="931" spans="1:22" s="147" customFormat="1" ht="22.5" x14ac:dyDescent="0.25">
      <c r="A931" s="113" t="s">
        <v>732</v>
      </c>
      <c r="B931" s="62" t="s">
        <v>122</v>
      </c>
      <c r="C931" s="62" t="s">
        <v>232</v>
      </c>
      <c r="D931" s="87" t="s">
        <v>259</v>
      </c>
      <c r="E931" s="87" t="s">
        <v>384</v>
      </c>
      <c r="F931" s="87" t="s">
        <v>157</v>
      </c>
      <c r="G931" s="87" t="s">
        <v>383</v>
      </c>
      <c r="H931" s="87" t="s">
        <v>67</v>
      </c>
      <c r="I931" s="141" t="str">
        <f t="shared" si="404"/>
        <v>D.1.4.08</v>
      </c>
      <c r="J931" s="87" t="s">
        <v>531</v>
      </c>
      <c r="K931" s="87" t="s">
        <v>13</v>
      </c>
      <c r="L931" s="138" t="s">
        <v>850</v>
      </c>
      <c r="M931" s="87" t="s">
        <v>471</v>
      </c>
      <c r="N931" s="87" t="s">
        <v>226</v>
      </c>
      <c r="O931" s="51" t="str">
        <f t="shared" si="405"/>
        <v>3174-30_MSKP_DPS_SO-101_D1-4-08_205h_PUD 5NPh_00</v>
      </c>
      <c r="P931" s="147" t="str">
        <f t="shared" si="406"/>
        <v>SO-101</v>
      </c>
      <c r="Q931" s="147" t="str">
        <f t="shared" si="407"/>
        <v>D-1-4-08</v>
      </c>
      <c r="R931" s="147" t="str">
        <f t="shared" si="408"/>
        <v>3174-30_MSKP_DPS_SO-101_D-1-4-08_205h_PUD 5NPh_00</v>
      </c>
      <c r="S931" s="148" t="s">
        <v>851</v>
      </c>
      <c r="T931" s="143" t="str">
        <f t="shared" si="409"/>
        <v>MSKP DPS SO.101 D.1.4.08 205h 00</v>
      </c>
      <c r="U931" s="143"/>
      <c r="V931" s="143"/>
    </row>
    <row r="932" spans="1:22" s="147" customFormat="1" ht="22.5" x14ac:dyDescent="0.25">
      <c r="A932" s="113" t="s">
        <v>732</v>
      </c>
      <c r="B932" s="62" t="s">
        <v>122</v>
      </c>
      <c r="C932" s="62" t="s">
        <v>232</v>
      </c>
      <c r="D932" s="87" t="s">
        <v>259</v>
      </c>
      <c r="E932" s="87" t="s">
        <v>384</v>
      </c>
      <c r="F932" s="87" t="s">
        <v>157</v>
      </c>
      <c r="G932" s="87" t="s">
        <v>383</v>
      </c>
      <c r="H932" s="87" t="s">
        <v>67</v>
      </c>
      <c r="I932" s="141" t="str">
        <f t="shared" si="404"/>
        <v>D.1.4.08</v>
      </c>
      <c r="J932" s="87" t="s">
        <v>113</v>
      </c>
      <c r="K932" s="87" t="s">
        <v>13</v>
      </c>
      <c r="L932" s="138" t="s">
        <v>142</v>
      </c>
      <c r="M932" s="87" t="s">
        <v>471</v>
      </c>
      <c r="N932" s="87" t="s">
        <v>110</v>
      </c>
      <c r="O932" s="51" t="str">
        <f t="shared" si="405"/>
        <v>3174-30_MSKP_DPS_SO-101_D1-4-08_206_PUD 6NP_00</v>
      </c>
      <c r="P932" s="147" t="str">
        <f t="shared" si="406"/>
        <v>SO-101</v>
      </c>
      <c r="Q932" s="147" t="str">
        <f t="shared" si="407"/>
        <v>D-1-4-08</v>
      </c>
      <c r="R932" s="147" t="str">
        <f t="shared" si="408"/>
        <v>3174-30_MSKP_DPS_SO-101_D-1-4-08_206_PUD 6NP_00</v>
      </c>
      <c r="S932" s="148" t="s">
        <v>852</v>
      </c>
      <c r="T932" s="143" t="str">
        <f t="shared" si="409"/>
        <v>MSKP DPS SO.101 D.1.4.08 206 00</v>
      </c>
      <c r="U932" s="143"/>
      <c r="V932" s="143"/>
    </row>
    <row r="933" spans="1:22" s="147" customFormat="1" ht="22.5" x14ac:dyDescent="0.25">
      <c r="A933" s="113" t="s">
        <v>732</v>
      </c>
      <c r="B933" s="62" t="s">
        <v>122</v>
      </c>
      <c r="C933" s="62" t="s">
        <v>232</v>
      </c>
      <c r="D933" s="87" t="s">
        <v>259</v>
      </c>
      <c r="E933" s="87" t="s">
        <v>384</v>
      </c>
      <c r="F933" s="87" t="s">
        <v>157</v>
      </c>
      <c r="G933" s="87" t="s">
        <v>383</v>
      </c>
      <c r="H933" s="87" t="s">
        <v>67</v>
      </c>
      <c r="I933" s="141" t="str">
        <f t="shared" si="404"/>
        <v>D.1.4.08</v>
      </c>
      <c r="J933" s="87" t="s">
        <v>190</v>
      </c>
      <c r="K933" s="87" t="s">
        <v>13</v>
      </c>
      <c r="L933" s="138" t="s">
        <v>853</v>
      </c>
      <c r="M933" s="87" t="s">
        <v>471</v>
      </c>
      <c r="N933" s="87" t="s">
        <v>226</v>
      </c>
      <c r="O933" s="51" t="str">
        <f t="shared" si="405"/>
        <v>3174-30_MSKP_DPS_SO-101_D1-4-08_206a_PUD 6NPa_00</v>
      </c>
      <c r="P933" s="147" t="str">
        <f t="shared" ref="P933:P948" si="410">SUBSTITUTE(H933,".","-")</f>
        <v>SO-101</v>
      </c>
      <c r="Q933" s="147" t="str">
        <f t="shared" ref="Q933:Q948" si="411">SUBSTITUTE(I933,".","-")</f>
        <v>D-1-4-08</v>
      </c>
      <c r="R933" s="147" t="str">
        <f t="shared" ref="R933:R948" si="412">CONCATENATE(E933,"_",F933,"_",G933,"_",P933,"_",Q933,"_",J933,"_",S933,"_",K933)</f>
        <v>3174-30_MSKP_DPS_SO-101_D-1-4-08_206a_PUD 6NPa_00</v>
      </c>
      <c r="S933" s="148" t="s">
        <v>854</v>
      </c>
      <c r="T933" s="143" t="str">
        <f t="shared" ref="T933:T948" si="413">CONCATENATE(F933," ",G933," ",H933," ",I933," ",J933," ",K933)</f>
        <v>MSKP DPS SO.101 D.1.4.08 206a 00</v>
      </c>
      <c r="U933" s="143"/>
      <c r="V933" s="143"/>
    </row>
    <row r="934" spans="1:22" s="147" customFormat="1" ht="22.5" x14ac:dyDescent="0.25">
      <c r="A934" s="113" t="s">
        <v>732</v>
      </c>
      <c r="B934" s="62" t="s">
        <v>122</v>
      </c>
      <c r="C934" s="62" t="s">
        <v>232</v>
      </c>
      <c r="D934" s="87" t="s">
        <v>259</v>
      </c>
      <c r="E934" s="87" t="s">
        <v>384</v>
      </c>
      <c r="F934" s="87" t="s">
        <v>157</v>
      </c>
      <c r="G934" s="87" t="s">
        <v>383</v>
      </c>
      <c r="H934" s="87" t="s">
        <v>67</v>
      </c>
      <c r="I934" s="141" t="str">
        <f t="shared" ref="I934:I948" si="414">$I$868</f>
        <v>D.1.4.08</v>
      </c>
      <c r="J934" s="87" t="s">
        <v>191</v>
      </c>
      <c r="K934" s="87" t="s">
        <v>13</v>
      </c>
      <c r="L934" s="138" t="s">
        <v>855</v>
      </c>
      <c r="M934" s="87" t="s">
        <v>471</v>
      </c>
      <c r="N934" s="87" t="s">
        <v>226</v>
      </c>
      <c r="O934" s="51" t="str">
        <f t="shared" si="405"/>
        <v>3174-30_MSKP_DPS_SO-101_D1-4-08_206b_PUD 6NPb_00</v>
      </c>
      <c r="P934" s="147" t="str">
        <f t="shared" si="410"/>
        <v>SO-101</v>
      </c>
      <c r="Q934" s="147" t="str">
        <f t="shared" si="411"/>
        <v>D-1-4-08</v>
      </c>
      <c r="R934" s="147" t="str">
        <f t="shared" si="412"/>
        <v>3174-30_MSKP_DPS_SO-101_D-1-4-08_206b_PUD 6NPb_00</v>
      </c>
      <c r="S934" s="148" t="s">
        <v>856</v>
      </c>
      <c r="T934" s="143" t="str">
        <f t="shared" si="413"/>
        <v>MSKP DPS SO.101 D.1.4.08 206b 00</v>
      </c>
      <c r="U934" s="143"/>
      <c r="V934" s="143"/>
    </row>
    <row r="935" spans="1:22" s="147" customFormat="1" ht="22.5" x14ac:dyDescent="0.25">
      <c r="A935" s="113" t="s">
        <v>732</v>
      </c>
      <c r="B935" s="62" t="s">
        <v>122</v>
      </c>
      <c r="C935" s="62" t="s">
        <v>232</v>
      </c>
      <c r="D935" s="87" t="s">
        <v>259</v>
      </c>
      <c r="E935" s="87" t="s">
        <v>384</v>
      </c>
      <c r="F935" s="87" t="s">
        <v>157</v>
      </c>
      <c r="G935" s="87" t="s">
        <v>383</v>
      </c>
      <c r="H935" s="87" t="s">
        <v>67</v>
      </c>
      <c r="I935" s="141" t="str">
        <f t="shared" si="414"/>
        <v>D.1.4.08</v>
      </c>
      <c r="J935" s="87" t="s">
        <v>544</v>
      </c>
      <c r="K935" s="87" t="s">
        <v>13</v>
      </c>
      <c r="L935" s="138" t="s">
        <v>857</v>
      </c>
      <c r="M935" s="87" t="s">
        <v>471</v>
      </c>
      <c r="N935" s="87" t="s">
        <v>226</v>
      </c>
      <c r="O935" s="51" t="str">
        <f t="shared" si="405"/>
        <v>3174-30_MSKP_DPS_SO-101_D1-4-08_206c_PUD 6NPc_00</v>
      </c>
      <c r="P935" s="147" t="str">
        <f t="shared" si="410"/>
        <v>SO-101</v>
      </c>
      <c r="Q935" s="147" t="str">
        <f t="shared" si="411"/>
        <v>D-1-4-08</v>
      </c>
      <c r="R935" s="147" t="str">
        <f t="shared" si="412"/>
        <v>3174-30_MSKP_DPS_SO-101_D-1-4-08_206c_PUD 6NPc_00</v>
      </c>
      <c r="S935" s="148" t="s">
        <v>858</v>
      </c>
      <c r="T935" s="143" t="str">
        <f t="shared" si="413"/>
        <v>MSKP DPS SO.101 D.1.4.08 206c 00</v>
      </c>
      <c r="U935" s="143"/>
      <c r="V935" s="143"/>
    </row>
    <row r="936" spans="1:22" s="147" customFormat="1" ht="22.5" x14ac:dyDescent="0.25">
      <c r="A936" s="113" t="s">
        <v>732</v>
      </c>
      <c r="B936" s="62" t="s">
        <v>122</v>
      </c>
      <c r="C936" s="62" t="s">
        <v>232</v>
      </c>
      <c r="D936" s="87" t="s">
        <v>259</v>
      </c>
      <c r="E936" s="87" t="s">
        <v>384</v>
      </c>
      <c r="F936" s="87" t="s">
        <v>157</v>
      </c>
      <c r="G936" s="87" t="s">
        <v>383</v>
      </c>
      <c r="H936" s="87" t="s">
        <v>67</v>
      </c>
      <c r="I936" s="141" t="str">
        <f t="shared" si="414"/>
        <v>D.1.4.08</v>
      </c>
      <c r="J936" s="87" t="s">
        <v>545</v>
      </c>
      <c r="K936" s="87" t="s">
        <v>13</v>
      </c>
      <c r="L936" s="138" t="s">
        <v>859</v>
      </c>
      <c r="M936" s="87" t="s">
        <v>471</v>
      </c>
      <c r="N936" s="87" t="s">
        <v>226</v>
      </c>
      <c r="O936" s="51" t="str">
        <f t="shared" ref="O936:O940" si="415">SUBSTITUTE(R936,"-","",3)</f>
        <v>3174-30_MSKP_DPS_SO-101_D1-4-08_206d_PUD 6NPd_00</v>
      </c>
      <c r="P936" s="147" t="str">
        <f t="shared" si="410"/>
        <v>SO-101</v>
      </c>
      <c r="Q936" s="147" t="str">
        <f t="shared" si="411"/>
        <v>D-1-4-08</v>
      </c>
      <c r="R936" s="147" t="str">
        <f t="shared" si="412"/>
        <v>3174-30_MSKP_DPS_SO-101_D-1-4-08_206d_PUD 6NPd_00</v>
      </c>
      <c r="S936" s="148" t="s">
        <v>860</v>
      </c>
      <c r="T936" s="143" t="str">
        <f t="shared" si="413"/>
        <v>MSKP DPS SO.101 D.1.4.08 206d 00</v>
      </c>
      <c r="U936" s="143"/>
      <c r="V936" s="143"/>
    </row>
    <row r="937" spans="1:22" s="147" customFormat="1" ht="22.5" x14ac:dyDescent="0.25">
      <c r="A937" s="113" t="s">
        <v>732</v>
      </c>
      <c r="B937" s="62" t="s">
        <v>122</v>
      </c>
      <c r="C937" s="62" t="s">
        <v>232</v>
      </c>
      <c r="D937" s="87" t="s">
        <v>259</v>
      </c>
      <c r="E937" s="87" t="s">
        <v>384</v>
      </c>
      <c r="F937" s="87" t="s">
        <v>157</v>
      </c>
      <c r="G937" s="87" t="s">
        <v>383</v>
      </c>
      <c r="H937" s="87" t="s">
        <v>67</v>
      </c>
      <c r="I937" s="141" t="str">
        <f t="shared" si="414"/>
        <v>D.1.4.08</v>
      </c>
      <c r="J937" s="87" t="s">
        <v>546</v>
      </c>
      <c r="K937" s="87" t="s">
        <v>13</v>
      </c>
      <c r="L937" s="138" t="s">
        <v>861</v>
      </c>
      <c r="M937" s="87" t="s">
        <v>471</v>
      </c>
      <c r="N937" s="87" t="s">
        <v>226</v>
      </c>
      <c r="O937" s="51" t="str">
        <f t="shared" si="415"/>
        <v>3174-30_MSKP_DPS_SO-101_D1-4-08_206e_PUD 6NPe_00</v>
      </c>
      <c r="P937" s="147" t="str">
        <f t="shared" si="410"/>
        <v>SO-101</v>
      </c>
      <c r="Q937" s="147" t="str">
        <f t="shared" si="411"/>
        <v>D-1-4-08</v>
      </c>
      <c r="R937" s="147" t="str">
        <f t="shared" si="412"/>
        <v>3174-30_MSKP_DPS_SO-101_D-1-4-08_206e_PUD 6NPe_00</v>
      </c>
      <c r="S937" s="148" t="s">
        <v>862</v>
      </c>
      <c r="T937" s="143" t="str">
        <f t="shared" si="413"/>
        <v>MSKP DPS SO.101 D.1.4.08 206e 00</v>
      </c>
      <c r="U937" s="143"/>
      <c r="V937" s="143"/>
    </row>
    <row r="938" spans="1:22" s="147" customFormat="1" ht="22.5" x14ac:dyDescent="0.25">
      <c r="A938" s="113" t="s">
        <v>732</v>
      </c>
      <c r="B938" s="62" t="s">
        <v>122</v>
      </c>
      <c r="C938" s="62" t="s">
        <v>232</v>
      </c>
      <c r="D938" s="87" t="s">
        <v>259</v>
      </c>
      <c r="E938" s="87" t="s">
        <v>384</v>
      </c>
      <c r="F938" s="87" t="s">
        <v>157</v>
      </c>
      <c r="G938" s="87" t="s">
        <v>383</v>
      </c>
      <c r="H938" s="87" t="s">
        <v>67</v>
      </c>
      <c r="I938" s="141" t="str">
        <f t="shared" si="414"/>
        <v>D.1.4.08</v>
      </c>
      <c r="J938" s="87" t="s">
        <v>547</v>
      </c>
      <c r="K938" s="87" t="s">
        <v>13</v>
      </c>
      <c r="L938" s="138" t="s">
        <v>863</v>
      </c>
      <c r="M938" s="87" t="s">
        <v>471</v>
      </c>
      <c r="N938" s="87" t="s">
        <v>226</v>
      </c>
      <c r="O938" s="51" t="str">
        <f t="shared" si="415"/>
        <v>3174-30_MSKP_DPS_SO-101_D1-4-08_206f_PUD 6NPf_00</v>
      </c>
      <c r="P938" s="147" t="str">
        <f t="shared" si="410"/>
        <v>SO-101</v>
      </c>
      <c r="Q938" s="147" t="str">
        <f t="shared" si="411"/>
        <v>D-1-4-08</v>
      </c>
      <c r="R938" s="147" t="str">
        <f t="shared" si="412"/>
        <v>3174-30_MSKP_DPS_SO-101_D-1-4-08_206f_PUD 6NPf_00</v>
      </c>
      <c r="S938" s="148" t="s">
        <v>864</v>
      </c>
      <c r="T938" s="143" t="str">
        <f t="shared" si="413"/>
        <v>MSKP DPS SO.101 D.1.4.08 206f 00</v>
      </c>
      <c r="U938" s="143"/>
      <c r="V938" s="143"/>
    </row>
    <row r="939" spans="1:22" s="147" customFormat="1" ht="22.5" x14ac:dyDescent="0.25">
      <c r="A939" s="113" t="s">
        <v>732</v>
      </c>
      <c r="B939" s="62" t="s">
        <v>122</v>
      </c>
      <c r="C939" s="62" t="s">
        <v>232</v>
      </c>
      <c r="D939" s="87" t="s">
        <v>259</v>
      </c>
      <c r="E939" s="87" t="s">
        <v>384</v>
      </c>
      <c r="F939" s="87" t="s">
        <v>157</v>
      </c>
      <c r="G939" s="87" t="s">
        <v>383</v>
      </c>
      <c r="H939" s="87" t="s">
        <v>67</v>
      </c>
      <c r="I939" s="141" t="str">
        <f t="shared" si="414"/>
        <v>D.1.4.08</v>
      </c>
      <c r="J939" s="87" t="s">
        <v>548</v>
      </c>
      <c r="K939" s="87" t="s">
        <v>13</v>
      </c>
      <c r="L939" s="138" t="s">
        <v>865</v>
      </c>
      <c r="M939" s="87" t="s">
        <v>471</v>
      </c>
      <c r="N939" s="87" t="s">
        <v>226</v>
      </c>
      <c r="O939" s="51" t="str">
        <f t="shared" si="415"/>
        <v>3174-30_MSKP_DPS_SO-101_D1-4-08_206g_PUD 6NPg_00</v>
      </c>
      <c r="P939" s="147" t="str">
        <f t="shared" si="410"/>
        <v>SO-101</v>
      </c>
      <c r="Q939" s="147" t="str">
        <f t="shared" si="411"/>
        <v>D-1-4-08</v>
      </c>
      <c r="R939" s="147" t="str">
        <f t="shared" si="412"/>
        <v>3174-30_MSKP_DPS_SO-101_D-1-4-08_206g_PUD 6NPg_00</v>
      </c>
      <c r="S939" s="148" t="s">
        <v>866</v>
      </c>
      <c r="T939" s="143" t="str">
        <f t="shared" si="413"/>
        <v>MSKP DPS SO.101 D.1.4.08 206g 00</v>
      </c>
      <c r="U939" s="143"/>
      <c r="V939" s="143"/>
    </row>
    <row r="940" spans="1:22" s="147" customFormat="1" ht="22.5" x14ac:dyDescent="0.25">
      <c r="A940" s="113" t="s">
        <v>732</v>
      </c>
      <c r="B940" s="62" t="s">
        <v>122</v>
      </c>
      <c r="C940" s="62" t="s">
        <v>232</v>
      </c>
      <c r="D940" s="87" t="s">
        <v>259</v>
      </c>
      <c r="E940" s="87" t="s">
        <v>384</v>
      </c>
      <c r="F940" s="87" t="s">
        <v>157</v>
      </c>
      <c r="G940" s="87" t="s">
        <v>383</v>
      </c>
      <c r="H940" s="87" t="s">
        <v>67</v>
      </c>
      <c r="I940" s="141" t="str">
        <f t="shared" si="414"/>
        <v>D.1.4.08</v>
      </c>
      <c r="J940" s="87" t="s">
        <v>549</v>
      </c>
      <c r="K940" s="87" t="s">
        <v>13</v>
      </c>
      <c r="L940" s="138" t="s">
        <v>867</v>
      </c>
      <c r="M940" s="87" t="s">
        <v>471</v>
      </c>
      <c r="N940" s="87" t="s">
        <v>226</v>
      </c>
      <c r="O940" s="51" t="str">
        <f t="shared" si="415"/>
        <v>3174-30_MSKP_DPS_SO-101_D1-4-08_206h_PUD 6NPh_00</v>
      </c>
      <c r="P940" s="147" t="str">
        <f t="shared" si="410"/>
        <v>SO-101</v>
      </c>
      <c r="Q940" s="147" t="str">
        <f t="shared" si="411"/>
        <v>D-1-4-08</v>
      </c>
      <c r="R940" s="147" t="str">
        <f t="shared" si="412"/>
        <v>3174-30_MSKP_DPS_SO-101_D-1-4-08_206h_PUD 6NPh_00</v>
      </c>
      <c r="S940" s="148" t="s">
        <v>868</v>
      </c>
      <c r="T940" s="143" t="str">
        <f t="shared" si="413"/>
        <v>MSKP DPS SO.101 D.1.4.08 206h 00</v>
      </c>
      <c r="U940" s="143"/>
      <c r="V940" s="143"/>
    </row>
    <row r="941" spans="1:22" s="147" customFormat="1" x14ac:dyDescent="0.25">
      <c r="A941" s="113" t="s">
        <v>732</v>
      </c>
      <c r="B941" s="62" t="s">
        <v>121</v>
      </c>
      <c r="C941" s="62" t="s">
        <v>232</v>
      </c>
      <c r="D941" s="87" t="s">
        <v>259</v>
      </c>
      <c r="E941" s="87" t="s">
        <v>384</v>
      </c>
      <c r="F941" s="87" t="s">
        <v>157</v>
      </c>
      <c r="G941" s="87" t="s">
        <v>383</v>
      </c>
      <c r="H941" s="87" t="s">
        <v>67</v>
      </c>
      <c r="I941" s="141" t="str">
        <f t="shared" si="414"/>
        <v>D.1.4.08</v>
      </c>
      <c r="J941" s="87"/>
      <c r="K941" s="87"/>
      <c r="L941" s="103" t="s">
        <v>42</v>
      </c>
      <c r="M941" s="87"/>
      <c r="N941" s="87"/>
      <c r="O941" s="51"/>
      <c r="P941" s="147" t="str">
        <f t="shared" si="410"/>
        <v>SO-101</v>
      </c>
      <c r="Q941" s="147" t="str">
        <f t="shared" si="411"/>
        <v>D-1-4-08</v>
      </c>
      <c r="R941" s="147" t="str">
        <f t="shared" si="412"/>
        <v>3174-30_MSKP_DPS_SO-101_D-1-4-08___</v>
      </c>
      <c r="S941" s="148"/>
      <c r="T941" s="143" t="str">
        <f t="shared" si="413"/>
        <v xml:space="preserve">MSKP DPS SO.101 D.1.4.08  </v>
      </c>
      <c r="U941" s="143"/>
      <c r="V941" s="143"/>
    </row>
    <row r="942" spans="1:22" s="147" customFormat="1" ht="22.5" x14ac:dyDescent="0.25">
      <c r="A942" s="113" t="s">
        <v>732</v>
      </c>
      <c r="B942" s="62" t="s">
        <v>871</v>
      </c>
      <c r="C942" s="62" t="s">
        <v>232</v>
      </c>
      <c r="D942" s="87" t="s">
        <v>259</v>
      </c>
      <c r="E942" s="87" t="s">
        <v>384</v>
      </c>
      <c r="F942" s="87" t="s">
        <v>157</v>
      </c>
      <c r="G942" s="87" t="s">
        <v>383</v>
      </c>
      <c r="H942" s="87" t="s">
        <v>67</v>
      </c>
      <c r="I942" s="141" t="str">
        <f t="shared" si="414"/>
        <v>D.1.4.08</v>
      </c>
      <c r="J942" s="87" t="s">
        <v>43</v>
      </c>
      <c r="K942" s="87" t="s">
        <v>13</v>
      </c>
      <c r="L942" s="138" t="s">
        <v>874</v>
      </c>
      <c r="M942" s="87" t="s">
        <v>471</v>
      </c>
      <c r="N942" s="87" t="s">
        <v>40</v>
      </c>
      <c r="O942" s="51" t="str">
        <f t="shared" ref="O942:O948" si="416">SUBSTITUTE(R942,"-","",3)</f>
        <v>3174-30_MSKP_DPS_SO-101_D1-4-08_701_SCH DATA_00</v>
      </c>
      <c r="P942" s="147" t="str">
        <f t="shared" si="410"/>
        <v>SO-101</v>
      </c>
      <c r="Q942" s="147" t="str">
        <f t="shared" si="411"/>
        <v>D-1-4-08</v>
      </c>
      <c r="R942" s="147" t="str">
        <f t="shared" si="412"/>
        <v>3174-30_MSKP_DPS_SO-101_D-1-4-08_701_SCH DATA_00</v>
      </c>
      <c r="S942" s="148" t="s">
        <v>875</v>
      </c>
      <c r="T942" s="143" t="str">
        <f t="shared" si="413"/>
        <v>MSKP DPS SO.101 D.1.4.08 701 00</v>
      </c>
      <c r="U942" s="143"/>
      <c r="V942" s="143"/>
    </row>
    <row r="943" spans="1:22" s="147" customFormat="1" ht="22.5" x14ac:dyDescent="0.25">
      <c r="A943" s="113" t="s">
        <v>732</v>
      </c>
      <c r="B943" s="62" t="s">
        <v>871</v>
      </c>
      <c r="C943" s="62" t="s">
        <v>232</v>
      </c>
      <c r="D943" s="87" t="s">
        <v>259</v>
      </c>
      <c r="E943" s="87" t="s">
        <v>384</v>
      </c>
      <c r="F943" s="87" t="s">
        <v>157</v>
      </c>
      <c r="G943" s="87" t="s">
        <v>383</v>
      </c>
      <c r="H943" s="87" t="s">
        <v>67</v>
      </c>
      <c r="I943" s="141" t="str">
        <f t="shared" si="414"/>
        <v>D.1.4.08</v>
      </c>
      <c r="J943" s="87" t="s">
        <v>298</v>
      </c>
      <c r="K943" s="87" t="s">
        <v>13</v>
      </c>
      <c r="L943" s="138" t="s">
        <v>876</v>
      </c>
      <c r="M943" s="87" t="s">
        <v>471</v>
      </c>
      <c r="N943" s="87" t="s">
        <v>40</v>
      </c>
      <c r="O943" s="51" t="str">
        <f t="shared" si="416"/>
        <v>3174-30_MSKP_DPS_SO-101_D1-4-08_702_SCH OK_00</v>
      </c>
      <c r="P943" s="147" t="str">
        <f t="shared" si="410"/>
        <v>SO-101</v>
      </c>
      <c r="Q943" s="147" t="str">
        <f t="shared" si="411"/>
        <v>D-1-4-08</v>
      </c>
      <c r="R943" s="147" t="str">
        <f t="shared" si="412"/>
        <v>3174-30_MSKP_DPS_SO-101_D-1-4-08_702_SCH OK_00</v>
      </c>
      <c r="S943" s="148" t="s">
        <v>877</v>
      </c>
      <c r="T943" s="143" t="str">
        <f t="shared" si="413"/>
        <v>MSKP DPS SO.101 D.1.4.08 702 00</v>
      </c>
      <c r="U943" s="143"/>
      <c r="V943" s="143"/>
    </row>
    <row r="944" spans="1:22" s="147" customFormat="1" ht="22.5" x14ac:dyDescent="0.25">
      <c r="A944" s="113" t="s">
        <v>732</v>
      </c>
      <c r="B944" s="62" t="s">
        <v>871</v>
      </c>
      <c r="C944" s="62" t="s">
        <v>232</v>
      </c>
      <c r="D944" s="87" t="s">
        <v>259</v>
      </c>
      <c r="E944" s="87" t="s">
        <v>384</v>
      </c>
      <c r="F944" s="87" t="s">
        <v>157</v>
      </c>
      <c r="G944" s="87" t="s">
        <v>383</v>
      </c>
      <c r="H944" s="87" t="s">
        <v>67</v>
      </c>
      <c r="I944" s="141" t="str">
        <f t="shared" si="414"/>
        <v>D.1.4.08</v>
      </c>
      <c r="J944" s="87" t="s">
        <v>1526</v>
      </c>
      <c r="K944" s="87" t="s">
        <v>13</v>
      </c>
      <c r="L944" s="138" t="s">
        <v>1533</v>
      </c>
      <c r="M944" s="87" t="s">
        <v>471</v>
      </c>
      <c r="N944" s="87" t="s">
        <v>40</v>
      </c>
      <c r="O944" s="51" t="str">
        <f t="shared" si="416"/>
        <v>3174-30_MSKP_DPS_SO-101_D1-4-08_703a_SCH EKVa_00</v>
      </c>
      <c r="P944" s="147" t="str">
        <f t="shared" si="410"/>
        <v>SO-101</v>
      </c>
      <c r="Q944" s="147" t="str">
        <f t="shared" si="411"/>
        <v>D-1-4-08</v>
      </c>
      <c r="R944" s="147" t="str">
        <f t="shared" si="412"/>
        <v>3174-30_MSKP_DPS_SO-101_D-1-4-08_703a_SCH EKVa_00</v>
      </c>
      <c r="S944" s="148" t="s">
        <v>1534</v>
      </c>
      <c r="T944" s="143" t="str">
        <f t="shared" si="413"/>
        <v>MSKP DPS SO.101 D.1.4.08 703a 00</v>
      </c>
      <c r="U944" s="143"/>
      <c r="V944" s="143"/>
    </row>
    <row r="945" spans="1:22" s="147" customFormat="1" ht="22.5" x14ac:dyDescent="0.25">
      <c r="A945" s="113" t="s">
        <v>732</v>
      </c>
      <c r="B945" s="62" t="s">
        <v>871</v>
      </c>
      <c r="C945" s="62" t="s">
        <v>232</v>
      </c>
      <c r="D945" s="87" t="s">
        <v>259</v>
      </c>
      <c r="E945" s="87" t="s">
        <v>384</v>
      </c>
      <c r="F945" s="87" t="s">
        <v>157</v>
      </c>
      <c r="G945" s="87" t="s">
        <v>383</v>
      </c>
      <c r="H945" s="87" t="s">
        <v>67</v>
      </c>
      <c r="I945" s="141" t="str">
        <f t="shared" si="414"/>
        <v>D.1.4.08</v>
      </c>
      <c r="J945" s="87" t="s">
        <v>1529</v>
      </c>
      <c r="K945" s="87" t="s">
        <v>13</v>
      </c>
      <c r="L945" s="138" t="s">
        <v>1535</v>
      </c>
      <c r="M945" s="87" t="s">
        <v>471</v>
      </c>
      <c r="N945" s="87" t="s">
        <v>40</v>
      </c>
      <c r="O945" s="51" t="str">
        <f t="shared" si="416"/>
        <v>3174-30_MSKP_DPS_SO-101_D1-4-08_703b_SCH EKVb_00</v>
      </c>
      <c r="P945" s="147" t="str">
        <f t="shared" si="410"/>
        <v>SO-101</v>
      </c>
      <c r="Q945" s="147" t="str">
        <f t="shared" si="411"/>
        <v>D-1-4-08</v>
      </c>
      <c r="R945" s="147" t="str">
        <f t="shared" si="412"/>
        <v>3174-30_MSKP_DPS_SO-101_D-1-4-08_703b_SCH EKVb_00</v>
      </c>
      <c r="S945" s="148" t="s">
        <v>1536</v>
      </c>
      <c r="T945" s="143" t="str">
        <f t="shared" si="413"/>
        <v>MSKP DPS SO.101 D.1.4.08 703b 00</v>
      </c>
      <c r="U945" s="143"/>
      <c r="V945" s="143"/>
    </row>
    <row r="946" spans="1:22" s="147" customFormat="1" ht="22.5" x14ac:dyDescent="0.25">
      <c r="A946" s="113" t="s">
        <v>732</v>
      </c>
      <c r="B946" s="62" t="s">
        <v>871</v>
      </c>
      <c r="C946" s="62" t="s">
        <v>232</v>
      </c>
      <c r="D946" s="87" t="s">
        <v>259</v>
      </c>
      <c r="E946" s="87" t="s">
        <v>384</v>
      </c>
      <c r="F946" s="87" t="s">
        <v>157</v>
      </c>
      <c r="G946" s="87" t="s">
        <v>383</v>
      </c>
      <c r="H946" s="87" t="s">
        <v>67</v>
      </c>
      <c r="I946" s="141" t="str">
        <f t="shared" si="414"/>
        <v>D.1.4.08</v>
      </c>
      <c r="J946" s="87" t="s">
        <v>334</v>
      </c>
      <c r="K946" s="87" t="s">
        <v>13</v>
      </c>
      <c r="L946" s="138" t="s">
        <v>878</v>
      </c>
      <c r="M946" s="87" t="s">
        <v>471</v>
      </c>
      <c r="N946" s="87" t="s">
        <v>40</v>
      </c>
      <c r="O946" s="51" t="str">
        <f t="shared" si="416"/>
        <v>3174-30_MSKP_DPS_SO-101_D1-4-08_704_SCH CCTV_00</v>
      </c>
      <c r="P946" s="147" t="str">
        <f t="shared" si="410"/>
        <v>SO-101</v>
      </c>
      <c r="Q946" s="147" t="str">
        <f t="shared" si="411"/>
        <v>D-1-4-08</v>
      </c>
      <c r="R946" s="147" t="str">
        <f t="shared" si="412"/>
        <v>3174-30_MSKP_DPS_SO-101_D-1-4-08_704_SCH CCTV_00</v>
      </c>
      <c r="S946" s="148" t="s">
        <v>879</v>
      </c>
      <c r="T946" s="143" t="str">
        <f t="shared" si="413"/>
        <v>MSKP DPS SO.101 D.1.4.08 704 00</v>
      </c>
      <c r="U946" s="143"/>
      <c r="V946" s="143"/>
    </row>
    <row r="947" spans="1:22" s="147" customFormat="1" ht="22.5" x14ac:dyDescent="0.25">
      <c r="A947" s="113" t="s">
        <v>732</v>
      </c>
      <c r="B947" s="62" t="s">
        <v>871</v>
      </c>
      <c r="C947" s="62" t="s">
        <v>232</v>
      </c>
      <c r="D947" s="87" t="s">
        <v>259</v>
      </c>
      <c r="E947" s="87" t="s">
        <v>384</v>
      </c>
      <c r="F947" s="87" t="s">
        <v>157</v>
      </c>
      <c r="G947" s="87" t="s">
        <v>383</v>
      </c>
      <c r="H947" s="87" t="s">
        <v>67</v>
      </c>
      <c r="I947" s="141" t="str">
        <f t="shared" si="414"/>
        <v>D.1.4.08</v>
      </c>
      <c r="J947" s="87" t="s">
        <v>335</v>
      </c>
      <c r="K947" s="87" t="s">
        <v>13</v>
      </c>
      <c r="L947" s="138" t="s">
        <v>880</v>
      </c>
      <c r="M947" s="87" t="s">
        <v>471</v>
      </c>
      <c r="N947" s="87" t="s">
        <v>40</v>
      </c>
      <c r="O947" s="51" t="str">
        <f t="shared" si="416"/>
        <v>3174-30_MSKP_DPS_SO-101_D1-4-08_705_SCH PP_00</v>
      </c>
      <c r="P947" s="147" t="str">
        <f t="shared" si="410"/>
        <v>SO-101</v>
      </c>
      <c r="Q947" s="147" t="str">
        <f t="shared" si="411"/>
        <v>D-1-4-08</v>
      </c>
      <c r="R947" s="147" t="str">
        <f t="shared" si="412"/>
        <v>3174-30_MSKP_DPS_SO-101_D-1-4-08_705_SCH PP_00</v>
      </c>
      <c r="S947" s="148" t="s">
        <v>881</v>
      </c>
      <c r="T947" s="143" t="str">
        <f t="shared" si="413"/>
        <v>MSKP DPS SO.101 D.1.4.08 705 00</v>
      </c>
      <c r="U947" s="143"/>
      <c r="V947" s="143"/>
    </row>
    <row r="948" spans="1:22" s="147" customFormat="1" ht="22.5" x14ac:dyDescent="0.25">
      <c r="A948" s="113" t="s">
        <v>732</v>
      </c>
      <c r="B948" s="62" t="s">
        <v>871</v>
      </c>
      <c r="C948" s="62" t="s">
        <v>232</v>
      </c>
      <c r="D948" s="87" t="s">
        <v>259</v>
      </c>
      <c r="E948" s="87" t="s">
        <v>384</v>
      </c>
      <c r="F948" s="87" t="s">
        <v>157</v>
      </c>
      <c r="G948" s="87" t="s">
        <v>383</v>
      </c>
      <c r="H948" s="87" t="s">
        <v>67</v>
      </c>
      <c r="I948" s="141" t="str">
        <f t="shared" si="414"/>
        <v>D.1.4.08</v>
      </c>
      <c r="J948" s="87" t="s">
        <v>336</v>
      </c>
      <c r="K948" s="87" t="s">
        <v>13</v>
      </c>
      <c r="L948" s="138" t="s">
        <v>1537</v>
      </c>
      <c r="M948" s="87" t="s">
        <v>471</v>
      </c>
      <c r="N948" s="87" t="s">
        <v>40</v>
      </c>
      <c r="O948" s="51" t="str">
        <f t="shared" si="416"/>
        <v>3174-30_MSKP_DPS_SO-101_D1-4-08_706_SCH PZTS_00</v>
      </c>
      <c r="P948" s="147" t="str">
        <f t="shared" si="410"/>
        <v>SO-101</v>
      </c>
      <c r="Q948" s="147" t="str">
        <f t="shared" si="411"/>
        <v>D-1-4-08</v>
      </c>
      <c r="R948" s="147" t="str">
        <f t="shared" si="412"/>
        <v>3174-30_MSKP_DPS_SO-101_D-1-4-08_706_SCH PZTS_00</v>
      </c>
      <c r="S948" s="148" t="s">
        <v>1538</v>
      </c>
      <c r="T948" s="143" t="str">
        <f t="shared" si="413"/>
        <v>MSKP DPS SO.101 D.1.4.08 706 00</v>
      </c>
      <c r="U948" s="143"/>
      <c r="V948" s="143"/>
    </row>
    <row r="949" spans="1:22" s="84" customFormat="1" x14ac:dyDescent="0.25">
      <c r="A949" s="113" t="s">
        <v>732</v>
      </c>
      <c r="B949" s="62" t="s">
        <v>115</v>
      </c>
      <c r="C949" s="62" t="s">
        <v>232</v>
      </c>
      <c r="D949" s="87"/>
      <c r="E949" s="87" t="s">
        <v>384</v>
      </c>
      <c r="F949" s="99"/>
      <c r="G949" s="99"/>
      <c r="H949" s="99"/>
      <c r="I949" s="130"/>
      <c r="J949" s="99"/>
      <c r="K949" s="99"/>
      <c r="L949" s="131"/>
      <c r="M949" s="99"/>
      <c r="N949" s="99"/>
      <c r="O949" s="132"/>
      <c r="P949" s="140" t="str">
        <f t="shared" ref="P949:P950" si="417">SUBSTITUTE(H949,".","-")</f>
        <v/>
      </c>
      <c r="Q949" s="84" t="str">
        <f t="shared" ref="Q949" si="418">SUBSTITUTE(I949,".","-")</f>
        <v/>
      </c>
      <c r="R949" s="84" t="str">
        <f t="shared" ref="R949:R950" si="419">CONCATENATE(F949,"_",G949,"_",P949,"_",Q949,"_",J949,"_",S949,"_",K949)</f>
        <v>______</v>
      </c>
      <c r="S949" s="70"/>
      <c r="T949" s="86" t="str">
        <f t="shared" ref="T949:T950" si="420">CONCATENATE(F949," ",G949," ",H949," ",I949," ",J949," ",K949)</f>
        <v xml:space="preserve">     </v>
      </c>
      <c r="U949" s="86"/>
      <c r="V949" s="86"/>
    </row>
    <row r="950" spans="1:22" s="64" customFormat="1" x14ac:dyDescent="0.25">
      <c r="A950" s="114" t="s">
        <v>732</v>
      </c>
      <c r="B950" s="81" t="s">
        <v>120</v>
      </c>
      <c r="C950" s="62" t="s">
        <v>232</v>
      </c>
      <c r="D950" s="110" t="s">
        <v>259</v>
      </c>
      <c r="E950" s="87" t="s">
        <v>384</v>
      </c>
      <c r="F950" s="94"/>
      <c r="G950" s="94"/>
      <c r="H950" s="94"/>
      <c r="I950" s="96" t="s">
        <v>99</v>
      </c>
      <c r="J950" s="94"/>
      <c r="K950" s="94"/>
      <c r="L950" s="175" t="s">
        <v>284</v>
      </c>
      <c r="M950" s="175"/>
      <c r="N950" s="175"/>
      <c r="O950" s="50" t="s">
        <v>285</v>
      </c>
      <c r="P950" s="98" t="str">
        <f t="shared" si="417"/>
        <v/>
      </c>
      <c r="Q950" s="64" t="str">
        <f>SUBSTITUTE(I950,".","")</f>
        <v>D1409</v>
      </c>
      <c r="R950" s="64" t="str">
        <f t="shared" si="419"/>
        <v>___D1409___</v>
      </c>
      <c r="S950" s="63"/>
      <c r="T950" s="64" t="str">
        <f t="shared" si="420"/>
        <v xml:space="preserve">   D.1.4.09  </v>
      </c>
    </row>
    <row r="951" spans="1:22" s="147" customFormat="1" x14ac:dyDescent="0.25">
      <c r="A951" s="113" t="s">
        <v>732</v>
      </c>
      <c r="B951" s="62" t="s">
        <v>121</v>
      </c>
      <c r="C951" s="62" t="s">
        <v>232</v>
      </c>
      <c r="D951" s="87" t="s">
        <v>259</v>
      </c>
      <c r="E951" s="87" t="s">
        <v>384</v>
      </c>
      <c r="F951" s="87" t="s">
        <v>157</v>
      </c>
      <c r="G951" s="87" t="s">
        <v>383</v>
      </c>
      <c r="H951" s="87" t="s">
        <v>67</v>
      </c>
      <c r="I951" s="141" t="str">
        <f>$I$950</f>
        <v>D.1.4.09</v>
      </c>
      <c r="J951" s="87"/>
      <c r="K951" s="87"/>
      <c r="L951" s="103" t="s">
        <v>30</v>
      </c>
      <c r="M951" s="87"/>
      <c r="N951" s="87"/>
      <c r="O951" s="51"/>
      <c r="P951" s="147" t="str">
        <f t="shared" ref="P951:P982" si="421">SUBSTITUTE(H951,".","-")</f>
        <v>SO-101</v>
      </c>
      <c r="Q951" s="147" t="str">
        <f t="shared" ref="Q951:Q982" si="422">SUBSTITUTE(I951,".","-")</f>
        <v>D-1-4-09</v>
      </c>
      <c r="R951" s="147" t="str">
        <f t="shared" ref="R951:R982" si="423">CONCATENATE(E951,"_",F951,"_",G951,"_",P951,"_",Q951,"_",J951,"_",S951,"_",K951)</f>
        <v>3174-30_MSKP_DPS_SO-101_D-1-4-09___</v>
      </c>
      <c r="S951" s="148"/>
      <c r="T951" s="143" t="str">
        <f t="shared" ref="T951:T982" si="424">CONCATENATE(F951," ",G951," ",H951," ",I951," ",J951," ",K951)</f>
        <v xml:space="preserve">MSKP DPS SO.101 D.1.4.09  </v>
      </c>
      <c r="U951" s="143"/>
      <c r="V951" s="143"/>
    </row>
    <row r="952" spans="1:22" s="147" customFormat="1" ht="22.5" x14ac:dyDescent="0.25">
      <c r="A952" s="113" t="s">
        <v>732</v>
      </c>
      <c r="B952" s="62" t="s">
        <v>122</v>
      </c>
      <c r="C952" s="62" t="s">
        <v>232</v>
      </c>
      <c r="D952" s="87" t="s">
        <v>259</v>
      </c>
      <c r="E952" s="87" t="s">
        <v>384</v>
      </c>
      <c r="F952" s="87" t="s">
        <v>157</v>
      </c>
      <c r="G952" s="87" t="s">
        <v>383</v>
      </c>
      <c r="H952" s="87" t="s">
        <v>67</v>
      </c>
      <c r="I952" s="141" t="str">
        <f t="shared" ref="I952:I1015" si="425">$I$950</f>
        <v>D.1.4.09</v>
      </c>
      <c r="J952" s="87" t="s">
        <v>10</v>
      </c>
      <c r="K952" s="87" t="s">
        <v>13</v>
      </c>
      <c r="L952" s="138" t="s">
        <v>14</v>
      </c>
      <c r="M952" s="87" t="s">
        <v>471</v>
      </c>
      <c r="N952" s="87" t="s">
        <v>40</v>
      </c>
      <c r="O952" s="51" t="str">
        <f>SUBSTITUTE(R952,"-","",3)</f>
        <v>3174-30_MSKP_DPS_SO-101_D1-4-09_001_TZ_00</v>
      </c>
      <c r="P952" s="147" t="str">
        <f t="shared" si="421"/>
        <v>SO-101</v>
      </c>
      <c r="Q952" s="147" t="str">
        <f t="shared" si="422"/>
        <v>D-1-4-09</v>
      </c>
      <c r="R952" s="147" t="str">
        <f t="shared" si="423"/>
        <v>3174-30_MSKP_DPS_SO-101_D-1-4-09_001_TZ_00</v>
      </c>
      <c r="S952" s="148" t="s">
        <v>15</v>
      </c>
      <c r="T952" s="143" t="str">
        <f t="shared" si="424"/>
        <v>MSKP DPS SO.101 D.1.4.09 001 00</v>
      </c>
      <c r="U952" s="143"/>
      <c r="V952" s="143"/>
    </row>
    <row r="953" spans="1:22" s="147" customFormat="1" x14ac:dyDescent="0.25">
      <c r="A953" s="113" t="s">
        <v>732</v>
      </c>
      <c r="B953" s="62" t="s">
        <v>121</v>
      </c>
      <c r="C953" s="62" t="s">
        <v>232</v>
      </c>
      <c r="D953" s="87" t="s">
        <v>259</v>
      </c>
      <c r="E953" s="87" t="s">
        <v>384</v>
      </c>
      <c r="F953" s="87" t="s">
        <v>157</v>
      </c>
      <c r="G953" s="87" t="s">
        <v>383</v>
      </c>
      <c r="H953" s="87" t="s">
        <v>67</v>
      </c>
      <c r="I953" s="141" t="str">
        <f t="shared" si="425"/>
        <v>D.1.4.09</v>
      </c>
      <c r="J953" s="87"/>
      <c r="K953" s="87"/>
      <c r="L953" s="103" t="s">
        <v>31</v>
      </c>
      <c r="M953" s="87"/>
      <c r="N953" s="87"/>
      <c r="O953" s="51"/>
      <c r="P953" s="147" t="str">
        <f t="shared" si="421"/>
        <v>SO-101</v>
      </c>
      <c r="Q953" s="147" t="str">
        <f t="shared" si="422"/>
        <v>D-1-4-09</v>
      </c>
      <c r="R953" s="147" t="str">
        <f t="shared" si="423"/>
        <v>3174-30_MSKP_DPS_SO-101_D-1-4-09___</v>
      </c>
      <c r="S953" s="148"/>
      <c r="T953" s="143" t="str">
        <f t="shared" si="424"/>
        <v xml:space="preserve">MSKP DPS SO.101 D.1.4.09  </v>
      </c>
      <c r="U953" s="143"/>
      <c r="V953" s="143"/>
    </row>
    <row r="954" spans="1:22" s="147" customFormat="1" ht="22.5" x14ac:dyDescent="0.25">
      <c r="A954" s="113" t="s">
        <v>732</v>
      </c>
      <c r="B954" s="62" t="s">
        <v>122</v>
      </c>
      <c r="C954" s="62" t="s">
        <v>232</v>
      </c>
      <c r="D954" s="87" t="s">
        <v>259</v>
      </c>
      <c r="E954" s="87" t="s">
        <v>384</v>
      </c>
      <c r="F954" s="87" t="s">
        <v>157</v>
      </c>
      <c r="G954" s="87" t="s">
        <v>383</v>
      </c>
      <c r="H954" s="87" t="s">
        <v>67</v>
      </c>
      <c r="I954" s="141" t="str">
        <f t="shared" si="425"/>
        <v>D.1.4.09</v>
      </c>
      <c r="J954" s="87" t="s">
        <v>147</v>
      </c>
      <c r="K954" s="87" t="s">
        <v>13</v>
      </c>
      <c r="L954" s="138" t="s">
        <v>278</v>
      </c>
      <c r="M954" s="87" t="s">
        <v>471</v>
      </c>
      <c r="N954" s="87" t="s">
        <v>226</v>
      </c>
      <c r="O954" s="51" t="str">
        <f t="shared" ref="O954:O1017" si="426">SUBSTITUTE(R954,"-","",3)</f>
        <v>3174-30_MSKP_DPS_SO-101_D1-4-09_198_PUD 1PP-KOL_00</v>
      </c>
      <c r="P954" s="147" t="str">
        <f t="shared" si="421"/>
        <v>SO-101</v>
      </c>
      <c r="Q954" s="147" t="str">
        <f t="shared" si="422"/>
        <v>D-1-4-09</v>
      </c>
      <c r="R954" s="147" t="str">
        <f t="shared" si="423"/>
        <v>3174-30_MSKP_DPS_SO-101_D-1-4-09_198_PUD 1PP-KOL_00</v>
      </c>
      <c r="S954" s="148" t="s">
        <v>734</v>
      </c>
      <c r="T954" s="143" t="str">
        <f t="shared" si="424"/>
        <v>MSKP DPS SO.101 D.1.4.09 198 00</v>
      </c>
      <c r="U954" s="143"/>
      <c r="V954" s="143"/>
    </row>
    <row r="955" spans="1:22" s="147" customFormat="1" ht="22.5" x14ac:dyDescent="0.25">
      <c r="A955" s="113" t="s">
        <v>732</v>
      </c>
      <c r="B955" s="62" t="s">
        <v>122</v>
      </c>
      <c r="C955" s="62" t="s">
        <v>232</v>
      </c>
      <c r="D955" s="87" t="s">
        <v>259</v>
      </c>
      <c r="E955" s="87" t="s">
        <v>384</v>
      </c>
      <c r="F955" s="87" t="s">
        <v>157</v>
      </c>
      <c r="G955" s="87" t="s">
        <v>383</v>
      </c>
      <c r="H955" s="87" t="s">
        <v>67</v>
      </c>
      <c r="I955" s="141" t="str">
        <f t="shared" si="425"/>
        <v>D.1.4.09</v>
      </c>
      <c r="J955" s="87" t="s">
        <v>79</v>
      </c>
      <c r="K955" s="87" t="s">
        <v>13</v>
      </c>
      <c r="L955" s="138" t="s">
        <v>143</v>
      </c>
      <c r="M955" s="87" t="s">
        <v>471</v>
      </c>
      <c r="N955" s="87" t="s">
        <v>110</v>
      </c>
      <c r="O955" s="51" t="str">
        <f t="shared" si="426"/>
        <v>3174-30_MSKP_DPS_SO-101_D1-4-09_199_PUD 1PP_00</v>
      </c>
      <c r="P955" s="147" t="str">
        <f t="shared" si="421"/>
        <v>SO-101</v>
      </c>
      <c r="Q955" s="147" t="str">
        <f t="shared" si="422"/>
        <v>D-1-4-09</v>
      </c>
      <c r="R955" s="147" t="str">
        <f t="shared" si="423"/>
        <v>3174-30_MSKP_DPS_SO-101_D-1-4-09_199_PUD 1PP_00</v>
      </c>
      <c r="S955" s="148" t="s">
        <v>735</v>
      </c>
      <c r="T955" s="143" t="str">
        <f t="shared" si="424"/>
        <v>MSKP DPS SO.101 D.1.4.09 199 00</v>
      </c>
      <c r="U955" s="143"/>
      <c r="V955" s="143"/>
    </row>
    <row r="956" spans="1:22" s="147" customFormat="1" ht="22.5" x14ac:dyDescent="0.25">
      <c r="A956" s="113" t="s">
        <v>732</v>
      </c>
      <c r="B956" s="62" t="s">
        <v>122</v>
      </c>
      <c r="C956" s="62" t="s">
        <v>232</v>
      </c>
      <c r="D956" s="87" t="s">
        <v>259</v>
      </c>
      <c r="E956" s="87" t="s">
        <v>384</v>
      </c>
      <c r="F956" s="87" t="s">
        <v>157</v>
      </c>
      <c r="G956" s="87" t="s">
        <v>383</v>
      </c>
      <c r="H956" s="87" t="s">
        <v>67</v>
      </c>
      <c r="I956" s="141" t="str">
        <f t="shared" si="425"/>
        <v>D.1.4.09</v>
      </c>
      <c r="J956" s="87" t="s">
        <v>199</v>
      </c>
      <c r="K956" s="87" t="s">
        <v>13</v>
      </c>
      <c r="L956" s="138" t="s">
        <v>736</v>
      </c>
      <c r="M956" s="87" t="s">
        <v>471</v>
      </c>
      <c r="N956" s="87" t="s">
        <v>226</v>
      </c>
      <c r="O956" s="51" t="str">
        <f t="shared" si="426"/>
        <v>3174-30_MSKP_DPS_SO-101_D1-4-09_199a_PUD 1PPa_00</v>
      </c>
      <c r="P956" s="147" t="str">
        <f t="shared" si="421"/>
        <v>SO-101</v>
      </c>
      <c r="Q956" s="147" t="str">
        <f t="shared" si="422"/>
        <v>D-1-4-09</v>
      </c>
      <c r="R956" s="147" t="str">
        <f t="shared" si="423"/>
        <v>3174-30_MSKP_DPS_SO-101_D-1-4-09_199a_PUD 1PPa_00</v>
      </c>
      <c r="S956" s="148" t="s">
        <v>737</v>
      </c>
      <c r="T956" s="143" t="str">
        <f t="shared" si="424"/>
        <v>MSKP DPS SO.101 D.1.4.09 199a 00</v>
      </c>
      <c r="U956" s="143"/>
      <c r="V956" s="143"/>
    </row>
    <row r="957" spans="1:22" s="147" customFormat="1" ht="22.5" x14ac:dyDescent="0.25">
      <c r="A957" s="113" t="s">
        <v>732</v>
      </c>
      <c r="B957" s="62" t="s">
        <v>122</v>
      </c>
      <c r="C957" s="62" t="s">
        <v>232</v>
      </c>
      <c r="D957" s="87" t="s">
        <v>259</v>
      </c>
      <c r="E957" s="87" t="s">
        <v>384</v>
      </c>
      <c r="F957" s="87" t="s">
        <v>157</v>
      </c>
      <c r="G957" s="87" t="s">
        <v>383</v>
      </c>
      <c r="H957" s="87" t="s">
        <v>67</v>
      </c>
      <c r="I957" s="141" t="str">
        <f t="shared" si="425"/>
        <v>D.1.4.09</v>
      </c>
      <c r="J957" s="87" t="s">
        <v>200</v>
      </c>
      <c r="K957" s="87" t="s">
        <v>13</v>
      </c>
      <c r="L957" s="138" t="s">
        <v>738</v>
      </c>
      <c r="M957" s="87" t="s">
        <v>471</v>
      </c>
      <c r="N957" s="87" t="s">
        <v>226</v>
      </c>
      <c r="O957" s="51" t="str">
        <f t="shared" si="426"/>
        <v>3174-30_MSKP_DPS_SO-101_D1-4-09_199b_PUD 1PPb_00</v>
      </c>
      <c r="P957" s="147" t="str">
        <f t="shared" si="421"/>
        <v>SO-101</v>
      </c>
      <c r="Q957" s="147" t="str">
        <f t="shared" si="422"/>
        <v>D-1-4-09</v>
      </c>
      <c r="R957" s="147" t="str">
        <f t="shared" si="423"/>
        <v>3174-30_MSKP_DPS_SO-101_D-1-4-09_199b_PUD 1PPb_00</v>
      </c>
      <c r="S957" s="148" t="s">
        <v>739</v>
      </c>
      <c r="T957" s="143" t="str">
        <f t="shared" si="424"/>
        <v>MSKP DPS SO.101 D.1.4.09 199b 00</v>
      </c>
      <c r="U957" s="143"/>
      <c r="V957" s="143"/>
    </row>
    <row r="958" spans="1:22" s="147" customFormat="1" ht="22.5" x14ac:dyDescent="0.25">
      <c r="A958" s="113" t="s">
        <v>732</v>
      </c>
      <c r="B958" s="62" t="s">
        <v>122</v>
      </c>
      <c r="C958" s="62" t="s">
        <v>232</v>
      </c>
      <c r="D958" s="87" t="s">
        <v>259</v>
      </c>
      <c r="E958" s="87" t="s">
        <v>384</v>
      </c>
      <c r="F958" s="87" t="s">
        <v>157</v>
      </c>
      <c r="G958" s="87" t="s">
        <v>383</v>
      </c>
      <c r="H958" s="87" t="s">
        <v>67</v>
      </c>
      <c r="I958" s="141" t="str">
        <f t="shared" si="425"/>
        <v>D.1.4.09</v>
      </c>
      <c r="J958" s="87" t="s">
        <v>588</v>
      </c>
      <c r="K958" s="87" t="s">
        <v>13</v>
      </c>
      <c r="L958" s="138" t="s">
        <v>740</v>
      </c>
      <c r="M958" s="87" t="s">
        <v>471</v>
      </c>
      <c r="N958" s="87" t="s">
        <v>226</v>
      </c>
      <c r="O958" s="51" t="str">
        <f t="shared" si="426"/>
        <v>3174-30_MSKP_DPS_SO-101_D1-4-09_199c_PUD 1PPc_00</v>
      </c>
      <c r="P958" s="147" t="str">
        <f t="shared" si="421"/>
        <v>SO-101</v>
      </c>
      <c r="Q958" s="147" t="str">
        <f t="shared" si="422"/>
        <v>D-1-4-09</v>
      </c>
      <c r="R958" s="147" t="str">
        <f t="shared" si="423"/>
        <v>3174-30_MSKP_DPS_SO-101_D-1-4-09_199c_PUD 1PPc_00</v>
      </c>
      <c r="S958" s="148" t="s">
        <v>741</v>
      </c>
      <c r="T958" s="143" t="str">
        <f t="shared" si="424"/>
        <v>MSKP DPS SO.101 D.1.4.09 199c 00</v>
      </c>
      <c r="U958" s="143"/>
      <c r="V958" s="143"/>
    </row>
    <row r="959" spans="1:22" s="147" customFormat="1" ht="22.5" x14ac:dyDescent="0.25">
      <c r="A959" s="113" t="s">
        <v>732</v>
      </c>
      <c r="B959" s="62" t="s">
        <v>122</v>
      </c>
      <c r="C959" s="62" t="s">
        <v>232</v>
      </c>
      <c r="D959" s="87" t="s">
        <v>259</v>
      </c>
      <c r="E959" s="87" t="s">
        <v>384</v>
      </c>
      <c r="F959" s="87" t="s">
        <v>157</v>
      </c>
      <c r="G959" s="87" t="s">
        <v>383</v>
      </c>
      <c r="H959" s="87" t="s">
        <v>67</v>
      </c>
      <c r="I959" s="141" t="str">
        <f t="shared" si="425"/>
        <v>D.1.4.09</v>
      </c>
      <c r="J959" s="87" t="s">
        <v>589</v>
      </c>
      <c r="K959" s="87" t="s">
        <v>13</v>
      </c>
      <c r="L959" s="138" t="s">
        <v>742</v>
      </c>
      <c r="M959" s="87" t="s">
        <v>471</v>
      </c>
      <c r="N959" s="87" t="s">
        <v>226</v>
      </c>
      <c r="O959" s="51" t="str">
        <f t="shared" si="426"/>
        <v>3174-30_MSKP_DPS_SO-101_D1-4-09_199d_PUD 1PPd_00</v>
      </c>
      <c r="P959" s="147" t="str">
        <f t="shared" si="421"/>
        <v>SO-101</v>
      </c>
      <c r="Q959" s="147" t="str">
        <f t="shared" si="422"/>
        <v>D-1-4-09</v>
      </c>
      <c r="R959" s="147" t="str">
        <f t="shared" si="423"/>
        <v>3174-30_MSKP_DPS_SO-101_D-1-4-09_199d_PUD 1PPd_00</v>
      </c>
      <c r="S959" s="148" t="s">
        <v>743</v>
      </c>
      <c r="T959" s="143" t="str">
        <f t="shared" si="424"/>
        <v>MSKP DPS SO.101 D.1.4.09 199d 00</v>
      </c>
      <c r="U959" s="143"/>
      <c r="V959" s="143"/>
    </row>
    <row r="960" spans="1:22" s="147" customFormat="1" ht="22.5" x14ac:dyDescent="0.25">
      <c r="A960" s="113" t="s">
        <v>732</v>
      </c>
      <c r="B960" s="62" t="s">
        <v>122</v>
      </c>
      <c r="C960" s="62" t="s">
        <v>232</v>
      </c>
      <c r="D960" s="87" t="s">
        <v>259</v>
      </c>
      <c r="E960" s="87" t="s">
        <v>384</v>
      </c>
      <c r="F960" s="87" t="s">
        <v>157</v>
      </c>
      <c r="G960" s="87" t="s">
        <v>383</v>
      </c>
      <c r="H960" s="87" t="s">
        <v>67</v>
      </c>
      <c r="I960" s="141" t="str">
        <f t="shared" si="425"/>
        <v>D.1.4.09</v>
      </c>
      <c r="J960" s="87" t="s">
        <v>590</v>
      </c>
      <c r="K960" s="87" t="s">
        <v>13</v>
      </c>
      <c r="L960" s="138" t="s">
        <v>744</v>
      </c>
      <c r="M960" s="87" t="s">
        <v>471</v>
      </c>
      <c r="N960" s="87" t="s">
        <v>226</v>
      </c>
      <c r="O960" s="51" t="str">
        <f t="shared" si="426"/>
        <v>3174-30_MSKP_DPS_SO-101_D1-4-09_199e_PUD 1PPe_00</v>
      </c>
      <c r="P960" s="147" t="str">
        <f t="shared" si="421"/>
        <v>SO-101</v>
      </c>
      <c r="Q960" s="147" t="str">
        <f t="shared" si="422"/>
        <v>D-1-4-09</v>
      </c>
      <c r="R960" s="147" t="str">
        <f t="shared" si="423"/>
        <v>3174-30_MSKP_DPS_SO-101_D-1-4-09_199e_PUD 1PPe_00</v>
      </c>
      <c r="S960" s="148" t="s">
        <v>745</v>
      </c>
      <c r="T960" s="143" t="str">
        <f t="shared" si="424"/>
        <v>MSKP DPS SO.101 D.1.4.09 199e 00</v>
      </c>
      <c r="U960" s="143"/>
      <c r="V960" s="143"/>
    </row>
    <row r="961" spans="1:22" s="147" customFormat="1" ht="22.5" x14ac:dyDescent="0.25">
      <c r="A961" s="113" t="s">
        <v>732</v>
      </c>
      <c r="B961" s="62" t="s">
        <v>122</v>
      </c>
      <c r="C961" s="62" t="s">
        <v>232</v>
      </c>
      <c r="D961" s="87" t="s">
        <v>259</v>
      </c>
      <c r="E961" s="87" t="s">
        <v>384</v>
      </c>
      <c r="F961" s="87" t="s">
        <v>157</v>
      </c>
      <c r="G961" s="87" t="s">
        <v>383</v>
      </c>
      <c r="H961" s="87" t="s">
        <v>67</v>
      </c>
      <c r="I961" s="141" t="str">
        <f t="shared" si="425"/>
        <v>D.1.4.09</v>
      </c>
      <c r="J961" s="87" t="s">
        <v>591</v>
      </c>
      <c r="K961" s="87" t="s">
        <v>13</v>
      </c>
      <c r="L961" s="138" t="s">
        <v>746</v>
      </c>
      <c r="M961" s="87" t="s">
        <v>471</v>
      </c>
      <c r="N961" s="87" t="s">
        <v>226</v>
      </c>
      <c r="O961" s="51" t="str">
        <f t="shared" si="426"/>
        <v>3174-30_MSKP_DPS_SO-101_D1-4-09_199f_PUD 1PPf_00</v>
      </c>
      <c r="P961" s="147" t="str">
        <f t="shared" si="421"/>
        <v>SO-101</v>
      </c>
      <c r="Q961" s="147" t="str">
        <f t="shared" si="422"/>
        <v>D-1-4-09</v>
      </c>
      <c r="R961" s="147" t="str">
        <f t="shared" si="423"/>
        <v>3174-30_MSKP_DPS_SO-101_D-1-4-09_199f_PUD 1PPf_00</v>
      </c>
      <c r="S961" s="148" t="s">
        <v>747</v>
      </c>
      <c r="T961" s="143" t="str">
        <f t="shared" si="424"/>
        <v>MSKP DPS SO.101 D.1.4.09 199f 00</v>
      </c>
      <c r="U961" s="143"/>
      <c r="V961" s="143"/>
    </row>
    <row r="962" spans="1:22" s="147" customFormat="1" ht="22.5" x14ac:dyDescent="0.25">
      <c r="A962" s="113" t="s">
        <v>732</v>
      </c>
      <c r="B962" s="62" t="s">
        <v>122</v>
      </c>
      <c r="C962" s="62" t="s">
        <v>232</v>
      </c>
      <c r="D962" s="87" t="s">
        <v>259</v>
      </c>
      <c r="E962" s="87" t="s">
        <v>384</v>
      </c>
      <c r="F962" s="87" t="s">
        <v>157</v>
      </c>
      <c r="G962" s="87" t="s">
        <v>383</v>
      </c>
      <c r="H962" s="87" t="s">
        <v>67</v>
      </c>
      <c r="I962" s="141" t="str">
        <f t="shared" si="425"/>
        <v>D.1.4.09</v>
      </c>
      <c r="J962" s="87" t="s">
        <v>592</v>
      </c>
      <c r="K962" s="87" t="s">
        <v>13</v>
      </c>
      <c r="L962" s="138" t="s">
        <v>748</v>
      </c>
      <c r="M962" s="87" t="s">
        <v>471</v>
      </c>
      <c r="N962" s="87" t="s">
        <v>226</v>
      </c>
      <c r="O962" s="51" t="str">
        <f t="shared" si="426"/>
        <v>3174-30_MSKP_DPS_SO-101_D1-4-09_199g_PUD 1PPg_00</v>
      </c>
      <c r="P962" s="147" t="str">
        <f t="shared" si="421"/>
        <v>SO-101</v>
      </c>
      <c r="Q962" s="147" t="str">
        <f t="shared" si="422"/>
        <v>D-1-4-09</v>
      </c>
      <c r="R962" s="147" t="str">
        <f t="shared" si="423"/>
        <v>3174-30_MSKP_DPS_SO-101_D-1-4-09_199g_PUD 1PPg_00</v>
      </c>
      <c r="S962" s="148" t="s">
        <v>749</v>
      </c>
      <c r="T962" s="143" t="str">
        <f t="shared" si="424"/>
        <v>MSKP DPS SO.101 D.1.4.09 199g 00</v>
      </c>
      <c r="U962" s="143"/>
      <c r="V962" s="143"/>
    </row>
    <row r="963" spans="1:22" s="147" customFormat="1" ht="22.5" x14ac:dyDescent="0.25">
      <c r="A963" s="113" t="s">
        <v>732</v>
      </c>
      <c r="B963" s="62" t="s">
        <v>122</v>
      </c>
      <c r="C963" s="62" t="s">
        <v>232</v>
      </c>
      <c r="D963" s="87" t="s">
        <v>259</v>
      </c>
      <c r="E963" s="87" t="s">
        <v>384</v>
      </c>
      <c r="F963" s="87" t="s">
        <v>157</v>
      </c>
      <c r="G963" s="87" t="s">
        <v>383</v>
      </c>
      <c r="H963" s="87" t="s">
        <v>67</v>
      </c>
      <c r="I963" s="141" t="str">
        <f t="shared" si="425"/>
        <v>D.1.4.09</v>
      </c>
      <c r="J963" s="87" t="s">
        <v>593</v>
      </c>
      <c r="K963" s="87" t="s">
        <v>13</v>
      </c>
      <c r="L963" s="138" t="s">
        <v>750</v>
      </c>
      <c r="M963" s="87" t="s">
        <v>471</v>
      </c>
      <c r="N963" s="87" t="s">
        <v>226</v>
      </c>
      <c r="O963" s="51" t="str">
        <f t="shared" si="426"/>
        <v>3174-30_MSKP_DPS_SO-101_D1-4-09_199h_PUD 1PPh_00</v>
      </c>
      <c r="P963" s="147" t="str">
        <f t="shared" si="421"/>
        <v>SO-101</v>
      </c>
      <c r="Q963" s="147" t="str">
        <f t="shared" si="422"/>
        <v>D-1-4-09</v>
      </c>
      <c r="R963" s="147" t="str">
        <f t="shared" si="423"/>
        <v>3174-30_MSKP_DPS_SO-101_D-1-4-09_199h_PUD 1PPh_00</v>
      </c>
      <c r="S963" s="148" t="s">
        <v>751</v>
      </c>
      <c r="T963" s="143" t="str">
        <f t="shared" si="424"/>
        <v>MSKP DPS SO.101 D.1.4.09 199h 00</v>
      </c>
      <c r="U963" s="143"/>
      <c r="V963" s="143"/>
    </row>
    <row r="964" spans="1:22" s="147" customFormat="1" ht="22.5" x14ac:dyDescent="0.25">
      <c r="A964" s="113" t="s">
        <v>732</v>
      </c>
      <c r="B964" s="62" t="s">
        <v>122</v>
      </c>
      <c r="C964" s="62" t="s">
        <v>232</v>
      </c>
      <c r="D964" s="87" t="s">
        <v>259</v>
      </c>
      <c r="E964" s="87" t="s">
        <v>384</v>
      </c>
      <c r="F964" s="87" t="s">
        <v>157</v>
      </c>
      <c r="G964" s="87" t="s">
        <v>383</v>
      </c>
      <c r="H964" s="87" t="s">
        <v>67</v>
      </c>
      <c r="I964" s="141" t="str">
        <f t="shared" si="425"/>
        <v>D.1.4.09</v>
      </c>
      <c r="J964" s="87" t="s">
        <v>146</v>
      </c>
      <c r="K964" s="87" t="s">
        <v>13</v>
      </c>
      <c r="L964" s="138" t="s">
        <v>279</v>
      </c>
      <c r="M964" s="87" t="s">
        <v>471</v>
      </c>
      <c r="N964" s="87" t="s">
        <v>110</v>
      </c>
      <c r="O964" s="51" t="str">
        <f t="shared" si="426"/>
        <v>3174-30_MSKP_DPS_SO-101_D1-4-09_200_PUD 1PP-MEZ_00</v>
      </c>
      <c r="P964" s="147" t="str">
        <f t="shared" si="421"/>
        <v>SO-101</v>
      </c>
      <c r="Q964" s="147" t="str">
        <f t="shared" si="422"/>
        <v>D-1-4-09</v>
      </c>
      <c r="R964" s="147" t="str">
        <f t="shared" si="423"/>
        <v>3174-30_MSKP_DPS_SO-101_D-1-4-09_200_PUD 1PP-MEZ_00</v>
      </c>
      <c r="S964" s="148" t="s">
        <v>752</v>
      </c>
      <c r="T964" s="143" t="str">
        <f t="shared" si="424"/>
        <v>MSKP DPS SO.101 D.1.4.09 200 00</v>
      </c>
      <c r="U964" s="143"/>
      <c r="V964" s="143"/>
    </row>
    <row r="965" spans="1:22" s="147" customFormat="1" ht="22.5" x14ac:dyDescent="0.25">
      <c r="A965" s="113" t="s">
        <v>732</v>
      </c>
      <c r="B965" s="62" t="s">
        <v>122</v>
      </c>
      <c r="C965" s="62" t="s">
        <v>232</v>
      </c>
      <c r="D965" s="87" t="s">
        <v>259</v>
      </c>
      <c r="E965" s="87" t="s">
        <v>384</v>
      </c>
      <c r="F965" s="87" t="s">
        <v>157</v>
      </c>
      <c r="G965" s="87" t="s">
        <v>383</v>
      </c>
      <c r="H965" s="87" t="s">
        <v>67</v>
      </c>
      <c r="I965" s="141" t="str">
        <f t="shared" si="425"/>
        <v>D.1.4.09</v>
      </c>
      <c r="J965" s="87" t="s">
        <v>449</v>
      </c>
      <c r="K965" s="87" t="s">
        <v>13</v>
      </c>
      <c r="L965" s="138" t="s">
        <v>753</v>
      </c>
      <c r="M965" s="87" t="s">
        <v>471</v>
      </c>
      <c r="N965" s="87" t="s">
        <v>226</v>
      </c>
      <c r="O965" s="51" t="str">
        <f t="shared" si="426"/>
        <v>3174-30_MSKP_DPS_SO-101_D1-4-09_200a_PUD 1PP-MEZa_00</v>
      </c>
      <c r="P965" s="147" t="str">
        <f t="shared" si="421"/>
        <v>SO-101</v>
      </c>
      <c r="Q965" s="147" t="str">
        <f t="shared" si="422"/>
        <v>D-1-4-09</v>
      </c>
      <c r="R965" s="147" t="str">
        <f t="shared" si="423"/>
        <v>3174-30_MSKP_DPS_SO-101_D-1-4-09_200a_PUD 1PP-MEZa_00</v>
      </c>
      <c r="S965" s="148" t="s">
        <v>754</v>
      </c>
      <c r="T965" s="143" t="str">
        <f t="shared" si="424"/>
        <v>MSKP DPS SO.101 D.1.4.09 200a 00</v>
      </c>
      <c r="U965" s="143"/>
      <c r="V965" s="143"/>
    </row>
    <row r="966" spans="1:22" s="147" customFormat="1" ht="22.5" x14ac:dyDescent="0.25">
      <c r="A966" s="113" t="s">
        <v>732</v>
      </c>
      <c r="B966" s="62" t="s">
        <v>122</v>
      </c>
      <c r="C966" s="62" t="s">
        <v>232</v>
      </c>
      <c r="D966" s="87" t="s">
        <v>259</v>
      </c>
      <c r="E966" s="87" t="s">
        <v>384</v>
      </c>
      <c r="F966" s="87" t="s">
        <v>157</v>
      </c>
      <c r="G966" s="87" t="s">
        <v>383</v>
      </c>
      <c r="H966" s="87" t="s">
        <v>67</v>
      </c>
      <c r="I966" s="141" t="str">
        <f t="shared" si="425"/>
        <v>D.1.4.09</v>
      </c>
      <c r="J966" s="87" t="s">
        <v>450</v>
      </c>
      <c r="K966" s="87" t="s">
        <v>13</v>
      </c>
      <c r="L966" s="138" t="s">
        <v>755</v>
      </c>
      <c r="M966" s="87" t="s">
        <v>471</v>
      </c>
      <c r="N966" s="87" t="s">
        <v>226</v>
      </c>
      <c r="O966" s="51" t="str">
        <f t="shared" si="426"/>
        <v>3174-30_MSKP_DPS_SO-101_D1-4-09_200b_PUD 1PP-MEZb_00</v>
      </c>
      <c r="P966" s="147" t="str">
        <f t="shared" si="421"/>
        <v>SO-101</v>
      </c>
      <c r="Q966" s="147" t="str">
        <f t="shared" si="422"/>
        <v>D-1-4-09</v>
      </c>
      <c r="R966" s="147" t="str">
        <f t="shared" si="423"/>
        <v>3174-30_MSKP_DPS_SO-101_D-1-4-09_200b_PUD 1PP-MEZb_00</v>
      </c>
      <c r="S966" s="148" t="s">
        <v>756</v>
      </c>
      <c r="T966" s="143" t="str">
        <f t="shared" si="424"/>
        <v>MSKP DPS SO.101 D.1.4.09 200b 00</v>
      </c>
      <c r="U966" s="143"/>
      <c r="V966" s="143"/>
    </row>
    <row r="967" spans="1:22" s="147" customFormat="1" ht="22.5" x14ac:dyDescent="0.25">
      <c r="A967" s="113" t="s">
        <v>732</v>
      </c>
      <c r="B967" s="62" t="s">
        <v>122</v>
      </c>
      <c r="C967" s="62" t="s">
        <v>232</v>
      </c>
      <c r="D967" s="87" t="s">
        <v>259</v>
      </c>
      <c r="E967" s="87" t="s">
        <v>384</v>
      </c>
      <c r="F967" s="87" t="s">
        <v>157</v>
      </c>
      <c r="G967" s="87" t="s">
        <v>383</v>
      </c>
      <c r="H967" s="87" t="s">
        <v>67</v>
      </c>
      <c r="I967" s="141" t="str">
        <f t="shared" si="425"/>
        <v>D.1.4.09</v>
      </c>
      <c r="J967" s="87" t="s">
        <v>569</v>
      </c>
      <c r="K967" s="87" t="s">
        <v>13</v>
      </c>
      <c r="L967" s="138" t="s">
        <v>757</v>
      </c>
      <c r="M967" s="87" t="s">
        <v>471</v>
      </c>
      <c r="N967" s="87" t="s">
        <v>226</v>
      </c>
      <c r="O967" s="51" t="str">
        <f t="shared" si="426"/>
        <v>3174-30_MSKP_DPS_SO-101_D1-4-09_200d_PUD 1PP-MEZd_00</v>
      </c>
      <c r="P967" s="147" t="str">
        <f t="shared" si="421"/>
        <v>SO-101</v>
      </c>
      <c r="Q967" s="147" t="str">
        <f t="shared" si="422"/>
        <v>D-1-4-09</v>
      </c>
      <c r="R967" s="147" t="str">
        <f t="shared" si="423"/>
        <v>3174-30_MSKP_DPS_SO-101_D-1-4-09_200d_PUD 1PP-MEZd_00</v>
      </c>
      <c r="S967" s="148" t="s">
        <v>758</v>
      </c>
      <c r="T967" s="143" t="str">
        <f t="shared" si="424"/>
        <v>MSKP DPS SO.101 D.1.4.09 200d 00</v>
      </c>
      <c r="U967" s="143"/>
      <c r="V967" s="143"/>
    </row>
    <row r="968" spans="1:22" s="147" customFormat="1" ht="22.5" x14ac:dyDescent="0.25">
      <c r="A968" s="113" t="s">
        <v>732</v>
      </c>
      <c r="B968" s="62" t="s">
        <v>122</v>
      </c>
      <c r="C968" s="62" t="s">
        <v>232</v>
      </c>
      <c r="D968" s="87" t="s">
        <v>259</v>
      </c>
      <c r="E968" s="87" t="s">
        <v>384</v>
      </c>
      <c r="F968" s="87" t="s">
        <v>157</v>
      </c>
      <c r="G968" s="87" t="s">
        <v>383</v>
      </c>
      <c r="H968" s="87" t="s">
        <v>67</v>
      </c>
      <c r="I968" s="141" t="str">
        <f t="shared" si="425"/>
        <v>D.1.4.09</v>
      </c>
      <c r="J968" s="87" t="s">
        <v>570</v>
      </c>
      <c r="K968" s="87" t="s">
        <v>13</v>
      </c>
      <c r="L968" s="138" t="s">
        <v>759</v>
      </c>
      <c r="M968" s="87" t="s">
        <v>471</v>
      </c>
      <c r="N968" s="87" t="s">
        <v>226</v>
      </c>
      <c r="O968" s="51" t="str">
        <f t="shared" si="426"/>
        <v>3174-30_MSKP_DPS_SO-101_D1-4-09_200e_PUD 1PP-MEZe_00</v>
      </c>
      <c r="P968" s="147" t="str">
        <f t="shared" si="421"/>
        <v>SO-101</v>
      </c>
      <c r="Q968" s="147" t="str">
        <f t="shared" si="422"/>
        <v>D-1-4-09</v>
      </c>
      <c r="R968" s="147" t="str">
        <f t="shared" si="423"/>
        <v>3174-30_MSKP_DPS_SO-101_D-1-4-09_200e_PUD 1PP-MEZe_00</v>
      </c>
      <c r="S968" s="148" t="s">
        <v>760</v>
      </c>
      <c r="T968" s="143" t="str">
        <f t="shared" si="424"/>
        <v>MSKP DPS SO.101 D.1.4.09 200e 00</v>
      </c>
      <c r="U968" s="143"/>
      <c r="V968" s="143"/>
    </row>
    <row r="969" spans="1:22" s="147" customFormat="1" ht="22.5" x14ac:dyDescent="0.25">
      <c r="A969" s="113" t="s">
        <v>732</v>
      </c>
      <c r="B969" s="62" t="s">
        <v>122</v>
      </c>
      <c r="C969" s="62" t="s">
        <v>232</v>
      </c>
      <c r="D969" s="87" t="s">
        <v>259</v>
      </c>
      <c r="E969" s="87" t="s">
        <v>384</v>
      </c>
      <c r="F969" s="87" t="s">
        <v>157</v>
      </c>
      <c r="G969" s="87" t="s">
        <v>383</v>
      </c>
      <c r="H969" s="87" t="s">
        <v>67</v>
      </c>
      <c r="I969" s="141" t="str">
        <f t="shared" si="425"/>
        <v>D.1.4.09</v>
      </c>
      <c r="J969" s="87" t="s">
        <v>571</v>
      </c>
      <c r="K969" s="87" t="s">
        <v>13</v>
      </c>
      <c r="L969" s="138" t="s">
        <v>761</v>
      </c>
      <c r="M969" s="87" t="s">
        <v>471</v>
      </c>
      <c r="N969" s="87" t="s">
        <v>226</v>
      </c>
      <c r="O969" s="51" t="str">
        <f t="shared" si="426"/>
        <v>3174-30_MSKP_DPS_SO-101_D1-4-09_200f_PUD 1PP-MEZf_00</v>
      </c>
      <c r="P969" s="147" t="str">
        <f t="shared" si="421"/>
        <v>SO-101</v>
      </c>
      <c r="Q969" s="147" t="str">
        <f t="shared" si="422"/>
        <v>D-1-4-09</v>
      </c>
      <c r="R969" s="147" t="str">
        <f t="shared" si="423"/>
        <v>3174-30_MSKP_DPS_SO-101_D-1-4-09_200f_PUD 1PP-MEZf_00</v>
      </c>
      <c r="S969" s="148" t="s">
        <v>762</v>
      </c>
      <c r="T969" s="143" t="str">
        <f t="shared" si="424"/>
        <v>MSKP DPS SO.101 D.1.4.09 200f 00</v>
      </c>
      <c r="U969" s="143"/>
      <c r="V969" s="143"/>
    </row>
    <row r="970" spans="1:22" s="147" customFormat="1" ht="22.5" x14ac:dyDescent="0.25">
      <c r="A970" s="113" t="s">
        <v>732</v>
      </c>
      <c r="B970" s="62" t="s">
        <v>122</v>
      </c>
      <c r="C970" s="62" t="s">
        <v>232</v>
      </c>
      <c r="D970" s="87" t="s">
        <v>259</v>
      </c>
      <c r="E970" s="87" t="s">
        <v>384</v>
      </c>
      <c r="F970" s="87" t="s">
        <v>157</v>
      </c>
      <c r="G970" s="87" t="s">
        <v>383</v>
      </c>
      <c r="H970" s="87" t="s">
        <v>67</v>
      </c>
      <c r="I970" s="141" t="str">
        <f t="shared" si="425"/>
        <v>D.1.4.09</v>
      </c>
      <c r="J970" s="87" t="s">
        <v>572</v>
      </c>
      <c r="K970" s="87" t="s">
        <v>13</v>
      </c>
      <c r="L970" s="138" t="s">
        <v>763</v>
      </c>
      <c r="M970" s="87" t="s">
        <v>471</v>
      </c>
      <c r="N970" s="87" t="s">
        <v>226</v>
      </c>
      <c r="O970" s="51" t="str">
        <f t="shared" si="426"/>
        <v>3174-30_MSKP_DPS_SO-101_D1-4-09_200g_PUD 1PP-MEZg_00</v>
      </c>
      <c r="P970" s="147" t="str">
        <f t="shared" si="421"/>
        <v>SO-101</v>
      </c>
      <c r="Q970" s="147" t="str">
        <f t="shared" si="422"/>
        <v>D-1-4-09</v>
      </c>
      <c r="R970" s="147" t="str">
        <f t="shared" si="423"/>
        <v>3174-30_MSKP_DPS_SO-101_D-1-4-09_200g_PUD 1PP-MEZg_00</v>
      </c>
      <c r="S970" s="148" t="s">
        <v>764</v>
      </c>
      <c r="T970" s="143" t="str">
        <f t="shared" si="424"/>
        <v>MSKP DPS SO.101 D.1.4.09 200g 00</v>
      </c>
      <c r="U970" s="143"/>
      <c r="V970" s="143"/>
    </row>
    <row r="971" spans="1:22" s="147" customFormat="1" ht="22.5" x14ac:dyDescent="0.25">
      <c r="A971" s="113" t="s">
        <v>732</v>
      </c>
      <c r="B971" s="62" t="s">
        <v>122</v>
      </c>
      <c r="C971" s="62" t="s">
        <v>232</v>
      </c>
      <c r="D971" s="87" t="s">
        <v>259</v>
      </c>
      <c r="E971" s="87" t="s">
        <v>384</v>
      </c>
      <c r="F971" s="87" t="s">
        <v>157</v>
      </c>
      <c r="G971" s="87" t="s">
        <v>383</v>
      </c>
      <c r="H971" s="87" t="s">
        <v>67</v>
      </c>
      <c r="I971" s="141" t="str">
        <f t="shared" si="425"/>
        <v>D.1.4.09</v>
      </c>
      <c r="J971" s="87" t="s">
        <v>573</v>
      </c>
      <c r="K971" s="87" t="s">
        <v>13</v>
      </c>
      <c r="L971" s="138" t="s">
        <v>765</v>
      </c>
      <c r="M971" s="87" t="s">
        <v>471</v>
      </c>
      <c r="N971" s="87" t="s">
        <v>226</v>
      </c>
      <c r="O971" s="51" t="str">
        <f t="shared" si="426"/>
        <v>3174-30_MSKP_DPS_SO-101_D1-4-09_200h_PUD 1PP-MEZh_00</v>
      </c>
      <c r="P971" s="147" t="str">
        <f t="shared" si="421"/>
        <v>SO-101</v>
      </c>
      <c r="Q971" s="147" t="str">
        <f t="shared" si="422"/>
        <v>D-1-4-09</v>
      </c>
      <c r="R971" s="147" t="str">
        <f t="shared" si="423"/>
        <v>3174-30_MSKP_DPS_SO-101_D-1-4-09_200h_PUD 1PP-MEZh_00</v>
      </c>
      <c r="S971" s="148" t="s">
        <v>766</v>
      </c>
      <c r="T971" s="143" t="str">
        <f t="shared" si="424"/>
        <v>MSKP DPS SO.101 D.1.4.09 200h 00</v>
      </c>
      <c r="U971" s="143"/>
      <c r="V971" s="143"/>
    </row>
    <row r="972" spans="1:22" s="147" customFormat="1" ht="22.5" x14ac:dyDescent="0.25">
      <c r="A972" s="113" t="s">
        <v>732</v>
      </c>
      <c r="B972" s="62" t="s">
        <v>122</v>
      </c>
      <c r="C972" s="62" t="s">
        <v>232</v>
      </c>
      <c r="D972" s="87" t="s">
        <v>259</v>
      </c>
      <c r="E972" s="87" t="s">
        <v>384</v>
      </c>
      <c r="F972" s="87" t="s">
        <v>157</v>
      </c>
      <c r="G972" s="87" t="s">
        <v>383</v>
      </c>
      <c r="H972" s="87" t="s">
        <v>67</v>
      </c>
      <c r="I972" s="141" t="str">
        <f t="shared" si="425"/>
        <v>D.1.4.09</v>
      </c>
      <c r="J972" s="87" t="s">
        <v>80</v>
      </c>
      <c r="K972" s="87" t="s">
        <v>13</v>
      </c>
      <c r="L972" s="138" t="s">
        <v>141</v>
      </c>
      <c r="M972" s="87" t="s">
        <v>471</v>
      </c>
      <c r="N972" s="87" t="s">
        <v>110</v>
      </c>
      <c r="O972" s="51" t="str">
        <f t="shared" si="426"/>
        <v>3174-30_MSKP_DPS_SO-101_D1-4-09_201_PUD 1NP_00</v>
      </c>
      <c r="P972" s="147" t="str">
        <f t="shared" si="421"/>
        <v>SO-101</v>
      </c>
      <c r="Q972" s="147" t="str">
        <f t="shared" si="422"/>
        <v>D-1-4-09</v>
      </c>
      <c r="R972" s="147" t="str">
        <f t="shared" si="423"/>
        <v>3174-30_MSKP_DPS_SO-101_D-1-4-09_201_PUD 1NP_00</v>
      </c>
      <c r="S972" s="148" t="s">
        <v>767</v>
      </c>
      <c r="T972" s="143" t="str">
        <f t="shared" si="424"/>
        <v>MSKP DPS SO.101 D.1.4.09 201 00</v>
      </c>
      <c r="U972" s="143"/>
      <c r="V972" s="143"/>
    </row>
    <row r="973" spans="1:22" s="147" customFormat="1" ht="22.5" x14ac:dyDescent="0.25">
      <c r="A973" s="113" t="s">
        <v>732</v>
      </c>
      <c r="B973" s="62" t="s">
        <v>122</v>
      </c>
      <c r="C973" s="62" t="s">
        <v>232</v>
      </c>
      <c r="D973" s="87" t="s">
        <v>259</v>
      </c>
      <c r="E973" s="87" t="s">
        <v>384</v>
      </c>
      <c r="F973" s="87" t="s">
        <v>157</v>
      </c>
      <c r="G973" s="87" t="s">
        <v>383</v>
      </c>
      <c r="H973" s="87" t="s">
        <v>67</v>
      </c>
      <c r="I973" s="141" t="str">
        <f t="shared" si="425"/>
        <v>D.1.4.09</v>
      </c>
      <c r="J973" s="87" t="s">
        <v>180</v>
      </c>
      <c r="K973" s="87" t="s">
        <v>13</v>
      </c>
      <c r="L973" s="138" t="s">
        <v>768</v>
      </c>
      <c r="M973" s="87" t="s">
        <v>471</v>
      </c>
      <c r="N973" s="87" t="s">
        <v>226</v>
      </c>
      <c r="O973" s="51" t="str">
        <f t="shared" si="426"/>
        <v>3174-30_MSKP_DPS_SO-101_D1-4-09_201a_PUD 1NPa_00</v>
      </c>
      <c r="P973" s="147" t="str">
        <f t="shared" si="421"/>
        <v>SO-101</v>
      </c>
      <c r="Q973" s="147" t="str">
        <f t="shared" si="422"/>
        <v>D-1-4-09</v>
      </c>
      <c r="R973" s="147" t="str">
        <f t="shared" si="423"/>
        <v>3174-30_MSKP_DPS_SO-101_D-1-4-09_201a_PUD 1NPa_00</v>
      </c>
      <c r="S973" s="148" t="s">
        <v>769</v>
      </c>
      <c r="T973" s="143" t="str">
        <f t="shared" si="424"/>
        <v>MSKP DPS SO.101 D.1.4.09 201a 00</v>
      </c>
      <c r="U973" s="143"/>
      <c r="V973" s="143"/>
    </row>
    <row r="974" spans="1:22" s="147" customFormat="1" ht="22.5" x14ac:dyDescent="0.25">
      <c r="A974" s="113" t="s">
        <v>732</v>
      </c>
      <c r="B974" s="62" t="s">
        <v>122</v>
      </c>
      <c r="C974" s="62" t="s">
        <v>232</v>
      </c>
      <c r="D974" s="87" t="s">
        <v>259</v>
      </c>
      <c r="E974" s="87" t="s">
        <v>384</v>
      </c>
      <c r="F974" s="87" t="s">
        <v>157</v>
      </c>
      <c r="G974" s="87" t="s">
        <v>383</v>
      </c>
      <c r="H974" s="87" t="s">
        <v>67</v>
      </c>
      <c r="I974" s="141" t="str">
        <f t="shared" si="425"/>
        <v>D.1.4.09</v>
      </c>
      <c r="J974" s="87" t="s">
        <v>181</v>
      </c>
      <c r="K974" s="87" t="s">
        <v>13</v>
      </c>
      <c r="L974" s="138" t="s">
        <v>770</v>
      </c>
      <c r="M974" s="87" t="s">
        <v>471</v>
      </c>
      <c r="N974" s="87" t="s">
        <v>226</v>
      </c>
      <c r="O974" s="51" t="str">
        <f t="shared" si="426"/>
        <v>3174-30_MSKP_DPS_SO-101_D1-4-09_201b_PUD 1NPb_00</v>
      </c>
      <c r="P974" s="147" t="str">
        <f t="shared" si="421"/>
        <v>SO-101</v>
      </c>
      <c r="Q974" s="147" t="str">
        <f t="shared" si="422"/>
        <v>D-1-4-09</v>
      </c>
      <c r="R974" s="147" t="str">
        <f t="shared" si="423"/>
        <v>3174-30_MSKP_DPS_SO-101_D-1-4-09_201b_PUD 1NPb_00</v>
      </c>
      <c r="S974" s="148" t="s">
        <v>771</v>
      </c>
      <c r="T974" s="143" t="str">
        <f t="shared" si="424"/>
        <v>MSKP DPS SO.101 D.1.4.09 201b 00</v>
      </c>
      <c r="U974" s="143"/>
      <c r="V974" s="143"/>
    </row>
    <row r="975" spans="1:22" s="147" customFormat="1" ht="22.5" x14ac:dyDescent="0.25">
      <c r="A975" s="113" t="s">
        <v>732</v>
      </c>
      <c r="B975" s="62" t="s">
        <v>122</v>
      </c>
      <c r="C975" s="62" t="s">
        <v>232</v>
      </c>
      <c r="D975" s="87" t="s">
        <v>259</v>
      </c>
      <c r="E975" s="87" t="s">
        <v>384</v>
      </c>
      <c r="F975" s="87" t="s">
        <v>157</v>
      </c>
      <c r="G975" s="87" t="s">
        <v>383</v>
      </c>
      <c r="H975" s="87" t="s">
        <v>67</v>
      </c>
      <c r="I975" s="141" t="str">
        <f t="shared" si="425"/>
        <v>D.1.4.09</v>
      </c>
      <c r="J975" s="87" t="s">
        <v>453</v>
      </c>
      <c r="K975" s="87" t="s">
        <v>13</v>
      </c>
      <c r="L975" s="138" t="s">
        <v>772</v>
      </c>
      <c r="M975" s="87" t="s">
        <v>471</v>
      </c>
      <c r="N975" s="87" t="s">
        <v>226</v>
      </c>
      <c r="O975" s="51" t="str">
        <f t="shared" si="426"/>
        <v>3174-30_MSKP_DPS_SO-101_D1-4-09_201c_PUD 1NPc_00</v>
      </c>
      <c r="P975" s="147" t="str">
        <f t="shared" si="421"/>
        <v>SO-101</v>
      </c>
      <c r="Q975" s="147" t="str">
        <f t="shared" si="422"/>
        <v>D-1-4-09</v>
      </c>
      <c r="R975" s="147" t="str">
        <f t="shared" si="423"/>
        <v>3174-30_MSKP_DPS_SO-101_D-1-4-09_201c_PUD 1NPc_00</v>
      </c>
      <c r="S975" s="148" t="s">
        <v>773</v>
      </c>
      <c r="T975" s="143" t="str">
        <f t="shared" si="424"/>
        <v>MSKP DPS SO.101 D.1.4.09 201c 00</v>
      </c>
      <c r="U975" s="143"/>
      <c r="V975" s="143"/>
    </row>
    <row r="976" spans="1:22" s="147" customFormat="1" ht="22.5" x14ac:dyDescent="0.25">
      <c r="A976" s="113" t="s">
        <v>732</v>
      </c>
      <c r="B976" s="62" t="s">
        <v>122</v>
      </c>
      <c r="C976" s="62" t="s">
        <v>232</v>
      </c>
      <c r="D976" s="87" t="s">
        <v>259</v>
      </c>
      <c r="E976" s="87" t="s">
        <v>384</v>
      </c>
      <c r="F976" s="87" t="s">
        <v>157</v>
      </c>
      <c r="G976" s="87" t="s">
        <v>383</v>
      </c>
      <c r="H976" s="87" t="s">
        <v>67</v>
      </c>
      <c r="I976" s="141" t="str">
        <f t="shared" si="425"/>
        <v>D.1.4.09</v>
      </c>
      <c r="J976" s="87" t="s">
        <v>454</v>
      </c>
      <c r="K976" s="87" t="s">
        <v>13</v>
      </c>
      <c r="L976" s="138" t="s">
        <v>774</v>
      </c>
      <c r="M976" s="87" t="s">
        <v>471</v>
      </c>
      <c r="N976" s="87" t="s">
        <v>226</v>
      </c>
      <c r="O976" s="51" t="str">
        <f t="shared" si="426"/>
        <v>3174-30_MSKP_DPS_SO-101_D1-4-09_201d_PUD 1NPd_00</v>
      </c>
      <c r="P976" s="147" t="str">
        <f t="shared" si="421"/>
        <v>SO-101</v>
      </c>
      <c r="Q976" s="147" t="str">
        <f t="shared" si="422"/>
        <v>D-1-4-09</v>
      </c>
      <c r="R976" s="147" t="str">
        <f t="shared" si="423"/>
        <v>3174-30_MSKP_DPS_SO-101_D-1-4-09_201d_PUD 1NPd_00</v>
      </c>
      <c r="S976" s="148" t="s">
        <v>775</v>
      </c>
      <c r="T976" s="143" t="str">
        <f t="shared" si="424"/>
        <v>MSKP DPS SO.101 D.1.4.09 201d 00</v>
      </c>
      <c r="U976" s="143"/>
      <c r="V976" s="143"/>
    </row>
    <row r="977" spans="1:22" s="147" customFormat="1" ht="22.5" x14ac:dyDescent="0.25">
      <c r="A977" s="113" t="s">
        <v>732</v>
      </c>
      <c r="B977" s="62" t="s">
        <v>122</v>
      </c>
      <c r="C977" s="62" t="s">
        <v>232</v>
      </c>
      <c r="D977" s="87" t="s">
        <v>259</v>
      </c>
      <c r="E977" s="87" t="s">
        <v>384</v>
      </c>
      <c r="F977" s="87" t="s">
        <v>157</v>
      </c>
      <c r="G977" s="87" t="s">
        <v>383</v>
      </c>
      <c r="H977" s="87" t="s">
        <v>67</v>
      </c>
      <c r="I977" s="141" t="str">
        <f t="shared" si="425"/>
        <v>D.1.4.09</v>
      </c>
      <c r="J977" s="87" t="s">
        <v>455</v>
      </c>
      <c r="K977" s="87" t="s">
        <v>13</v>
      </c>
      <c r="L977" s="138" t="s">
        <v>776</v>
      </c>
      <c r="M977" s="87" t="s">
        <v>471</v>
      </c>
      <c r="N977" s="87" t="s">
        <v>226</v>
      </c>
      <c r="O977" s="51" t="str">
        <f t="shared" si="426"/>
        <v>3174-30_MSKP_DPS_SO-101_D1-4-09_201e_PUD 1NPe_00</v>
      </c>
      <c r="P977" s="147" t="str">
        <f t="shared" si="421"/>
        <v>SO-101</v>
      </c>
      <c r="Q977" s="147" t="str">
        <f t="shared" si="422"/>
        <v>D-1-4-09</v>
      </c>
      <c r="R977" s="147" t="str">
        <f t="shared" si="423"/>
        <v>3174-30_MSKP_DPS_SO-101_D-1-4-09_201e_PUD 1NPe_00</v>
      </c>
      <c r="S977" s="148" t="s">
        <v>777</v>
      </c>
      <c r="T977" s="143" t="str">
        <f t="shared" si="424"/>
        <v>MSKP DPS SO.101 D.1.4.09 201e 00</v>
      </c>
      <c r="U977" s="143"/>
      <c r="V977" s="143"/>
    </row>
    <row r="978" spans="1:22" s="147" customFormat="1" ht="22.5" x14ac:dyDescent="0.25">
      <c r="A978" s="113" t="s">
        <v>732</v>
      </c>
      <c r="B978" s="62" t="s">
        <v>122</v>
      </c>
      <c r="C978" s="62" t="s">
        <v>232</v>
      </c>
      <c r="D978" s="87" t="s">
        <v>259</v>
      </c>
      <c r="E978" s="87" t="s">
        <v>384</v>
      </c>
      <c r="F978" s="87" t="s">
        <v>157</v>
      </c>
      <c r="G978" s="87" t="s">
        <v>383</v>
      </c>
      <c r="H978" s="87" t="s">
        <v>67</v>
      </c>
      <c r="I978" s="141" t="str">
        <f t="shared" si="425"/>
        <v>D.1.4.09</v>
      </c>
      <c r="J978" s="87" t="s">
        <v>456</v>
      </c>
      <c r="K978" s="87" t="s">
        <v>13</v>
      </c>
      <c r="L978" s="138" t="s">
        <v>778</v>
      </c>
      <c r="M978" s="87" t="s">
        <v>471</v>
      </c>
      <c r="N978" s="87" t="s">
        <v>226</v>
      </c>
      <c r="O978" s="51" t="str">
        <f t="shared" si="426"/>
        <v>3174-30_MSKP_DPS_SO-101_D1-4-09_201f_PUD 1NPf_00</v>
      </c>
      <c r="P978" s="147" t="str">
        <f t="shared" si="421"/>
        <v>SO-101</v>
      </c>
      <c r="Q978" s="147" t="str">
        <f t="shared" si="422"/>
        <v>D-1-4-09</v>
      </c>
      <c r="R978" s="147" t="str">
        <f t="shared" si="423"/>
        <v>3174-30_MSKP_DPS_SO-101_D-1-4-09_201f_PUD 1NPf_00</v>
      </c>
      <c r="S978" s="148" t="s">
        <v>779</v>
      </c>
      <c r="T978" s="143" t="str">
        <f t="shared" si="424"/>
        <v>MSKP DPS SO.101 D.1.4.09 201f 00</v>
      </c>
      <c r="U978" s="143"/>
      <c r="V978" s="143"/>
    </row>
    <row r="979" spans="1:22" s="147" customFormat="1" ht="22.5" x14ac:dyDescent="0.25">
      <c r="A979" s="113" t="s">
        <v>732</v>
      </c>
      <c r="B979" s="62" t="s">
        <v>122</v>
      </c>
      <c r="C979" s="62" t="s">
        <v>232</v>
      </c>
      <c r="D979" s="87" t="s">
        <v>259</v>
      </c>
      <c r="E979" s="87" t="s">
        <v>384</v>
      </c>
      <c r="F979" s="87" t="s">
        <v>157</v>
      </c>
      <c r="G979" s="87" t="s">
        <v>383</v>
      </c>
      <c r="H979" s="87" t="s">
        <v>67</v>
      </c>
      <c r="I979" s="141" t="str">
        <f t="shared" si="425"/>
        <v>D.1.4.09</v>
      </c>
      <c r="J979" s="87" t="s">
        <v>457</v>
      </c>
      <c r="K979" s="87" t="s">
        <v>13</v>
      </c>
      <c r="L979" s="138" t="s">
        <v>780</v>
      </c>
      <c r="M979" s="87" t="s">
        <v>471</v>
      </c>
      <c r="N979" s="87" t="s">
        <v>226</v>
      </c>
      <c r="O979" s="51" t="str">
        <f t="shared" si="426"/>
        <v>3174-30_MSKP_DPS_SO-101_D1-4-09_201g_PUD 1NPg_00</v>
      </c>
      <c r="P979" s="147" t="str">
        <f t="shared" si="421"/>
        <v>SO-101</v>
      </c>
      <c r="Q979" s="147" t="str">
        <f t="shared" si="422"/>
        <v>D-1-4-09</v>
      </c>
      <c r="R979" s="147" t="str">
        <f t="shared" si="423"/>
        <v>3174-30_MSKP_DPS_SO-101_D-1-4-09_201g_PUD 1NPg_00</v>
      </c>
      <c r="S979" s="148" t="s">
        <v>781</v>
      </c>
      <c r="T979" s="143" t="str">
        <f t="shared" si="424"/>
        <v>MSKP DPS SO.101 D.1.4.09 201g 00</v>
      </c>
      <c r="U979" s="143"/>
      <c r="V979" s="143"/>
    </row>
    <row r="980" spans="1:22" s="147" customFormat="1" ht="22.5" x14ac:dyDescent="0.25">
      <c r="A980" s="113" t="s">
        <v>732</v>
      </c>
      <c r="B980" s="62" t="s">
        <v>122</v>
      </c>
      <c r="C980" s="62" t="s">
        <v>232</v>
      </c>
      <c r="D980" s="87" t="s">
        <v>259</v>
      </c>
      <c r="E980" s="87" t="s">
        <v>384</v>
      </c>
      <c r="F980" s="87" t="s">
        <v>157</v>
      </c>
      <c r="G980" s="87" t="s">
        <v>383</v>
      </c>
      <c r="H980" s="87" t="s">
        <v>67</v>
      </c>
      <c r="I980" s="141" t="str">
        <f t="shared" si="425"/>
        <v>D.1.4.09</v>
      </c>
      <c r="J980" s="87" t="s">
        <v>458</v>
      </c>
      <c r="K980" s="87" t="s">
        <v>13</v>
      </c>
      <c r="L980" s="138" t="s">
        <v>782</v>
      </c>
      <c r="M980" s="87" t="s">
        <v>471</v>
      </c>
      <c r="N980" s="87" t="s">
        <v>226</v>
      </c>
      <c r="O980" s="51" t="str">
        <f t="shared" si="426"/>
        <v>3174-30_MSKP_DPS_SO-101_D1-4-09_201h_PUD 1NPh_00</v>
      </c>
      <c r="P980" s="147" t="str">
        <f t="shared" si="421"/>
        <v>SO-101</v>
      </c>
      <c r="Q980" s="147" t="str">
        <f t="shared" si="422"/>
        <v>D-1-4-09</v>
      </c>
      <c r="R980" s="147" t="str">
        <f t="shared" si="423"/>
        <v>3174-30_MSKP_DPS_SO-101_D-1-4-09_201h_PUD 1NPh_00</v>
      </c>
      <c r="S980" s="148" t="s">
        <v>783</v>
      </c>
      <c r="T980" s="143" t="str">
        <f t="shared" si="424"/>
        <v>MSKP DPS SO.101 D.1.4.09 201h 00</v>
      </c>
      <c r="U980" s="143"/>
      <c r="V980" s="143"/>
    </row>
    <row r="981" spans="1:22" s="147" customFormat="1" ht="22.5" x14ac:dyDescent="0.25">
      <c r="A981" s="113" t="s">
        <v>732</v>
      </c>
      <c r="B981" s="62" t="s">
        <v>122</v>
      </c>
      <c r="C981" s="62" t="s">
        <v>232</v>
      </c>
      <c r="D981" s="87" t="s">
        <v>259</v>
      </c>
      <c r="E981" s="87" t="s">
        <v>384</v>
      </c>
      <c r="F981" s="87" t="s">
        <v>157</v>
      </c>
      <c r="G981" s="87" t="s">
        <v>383</v>
      </c>
      <c r="H981" s="87" t="s">
        <v>67</v>
      </c>
      <c r="I981" s="141" t="str">
        <f t="shared" si="425"/>
        <v>D.1.4.09</v>
      </c>
      <c r="J981" s="87" t="s">
        <v>144</v>
      </c>
      <c r="K981" s="87" t="s">
        <v>13</v>
      </c>
      <c r="L981" s="138" t="s">
        <v>104</v>
      </c>
      <c r="M981" s="87" t="s">
        <v>471</v>
      </c>
      <c r="N981" s="87" t="s">
        <v>110</v>
      </c>
      <c r="O981" s="51" t="str">
        <f t="shared" si="426"/>
        <v>3174-30_MSKP_DPS_SO-101_D1-4-09_202_PUD 2NP_00</v>
      </c>
      <c r="P981" s="147" t="str">
        <f t="shared" si="421"/>
        <v>SO-101</v>
      </c>
      <c r="Q981" s="147" t="str">
        <f t="shared" si="422"/>
        <v>D-1-4-09</v>
      </c>
      <c r="R981" s="147" t="str">
        <f t="shared" si="423"/>
        <v>3174-30_MSKP_DPS_SO-101_D-1-4-09_202_PUD 2NP_00</v>
      </c>
      <c r="S981" s="148" t="s">
        <v>784</v>
      </c>
      <c r="T981" s="143" t="str">
        <f t="shared" si="424"/>
        <v>MSKP DPS SO.101 D.1.4.09 202 00</v>
      </c>
      <c r="U981" s="143"/>
      <c r="V981" s="143"/>
    </row>
    <row r="982" spans="1:22" s="147" customFormat="1" ht="22.5" x14ac:dyDescent="0.25">
      <c r="A982" s="113" t="s">
        <v>732</v>
      </c>
      <c r="B982" s="62" t="s">
        <v>122</v>
      </c>
      <c r="C982" s="62" t="s">
        <v>232</v>
      </c>
      <c r="D982" s="87" t="s">
        <v>259</v>
      </c>
      <c r="E982" s="87" t="s">
        <v>384</v>
      </c>
      <c r="F982" s="87" t="s">
        <v>157</v>
      </c>
      <c r="G982" s="87" t="s">
        <v>383</v>
      </c>
      <c r="H982" s="87" t="s">
        <v>67</v>
      </c>
      <c r="I982" s="141" t="str">
        <f t="shared" si="425"/>
        <v>D.1.4.09</v>
      </c>
      <c r="J982" s="87" t="s">
        <v>178</v>
      </c>
      <c r="K982" s="87" t="s">
        <v>13</v>
      </c>
      <c r="L982" s="138" t="s">
        <v>785</v>
      </c>
      <c r="M982" s="87" t="s">
        <v>471</v>
      </c>
      <c r="N982" s="87" t="s">
        <v>226</v>
      </c>
      <c r="O982" s="51" t="str">
        <f t="shared" si="426"/>
        <v>3174-30_MSKP_DPS_SO-101_D1-4-09_202a_PUD 2NPa_00</v>
      </c>
      <c r="P982" s="147" t="str">
        <f t="shared" si="421"/>
        <v>SO-101</v>
      </c>
      <c r="Q982" s="147" t="str">
        <f t="shared" si="422"/>
        <v>D-1-4-09</v>
      </c>
      <c r="R982" s="147" t="str">
        <f t="shared" si="423"/>
        <v>3174-30_MSKP_DPS_SO-101_D-1-4-09_202a_PUD 2NPa_00</v>
      </c>
      <c r="S982" s="148" t="s">
        <v>786</v>
      </c>
      <c r="T982" s="143" t="str">
        <f t="shared" si="424"/>
        <v>MSKP DPS SO.101 D.1.4.09 202a 00</v>
      </c>
      <c r="U982" s="143"/>
      <c r="V982" s="143"/>
    </row>
    <row r="983" spans="1:22" s="147" customFormat="1" ht="22.5" x14ac:dyDescent="0.25">
      <c r="A983" s="113" t="s">
        <v>732</v>
      </c>
      <c r="B983" s="62" t="s">
        <v>122</v>
      </c>
      <c r="C983" s="62" t="s">
        <v>232</v>
      </c>
      <c r="D983" s="87" t="s">
        <v>259</v>
      </c>
      <c r="E983" s="87" t="s">
        <v>384</v>
      </c>
      <c r="F983" s="87" t="s">
        <v>157</v>
      </c>
      <c r="G983" s="87" t="s">
        <v>383</v>
      </c>
      <c r="H983" s="87" t="s">
        <v>67</v>
      </c>
      <c r="I983" s="141" t="str">
        <f t="shared" si="425"/>
        <v>D.1.4.09</v>
      </c>
      <c r="J983" s="87" t="s">
        <v>179</v>
      </c>
      <c r="K983" s="87" t="s">
        <v>13</v>
      </c>
      <c r="L983" s="138" t="s">
        <v>787</v>
      </c>
      <c r="M983" s="87" t="s">
        <v>471</v>
      </c>
      <c r="N983" s="87" t="s">
        <v>226</v>
      </c>
      <c r="O983" s="51" t="str">
        <f t="shared" si="426"/>
        <v>3174-30_MSKP_DPS_SO-101_D1-4-09_202b_PUD 2NPb_00</v>
      </c>
      <c r="P983" s="147" t="str">
        <f t="shared" ref="P983:P1014" si="427">SUBSTITUTE(H983,".","-")</f>
        <v>SO-101</v>
      </c>
      <c r="Q983" s="147" t="str">
        <f t="shared" ref="Q983:Q1014" si="428">SUBSTITUTE(I983,".","-")</f>
        <v>D-1-4-09</v>
      </c>
      <c r="R983" s="147" t="str">
        <f t="shared" ref="R983:R1014" si="429">CONCATENATE(E983,"_",F983,"_",G983,"_",P983,"_",Q983,"_",J983,"_",S983,"_",K983)</f>
        <v>3174-30_MSKP_DPS_SO-101_D-1-4-09_202b_PUD 2NPb_00</v>
      </c>
      <c r="S983" s="148" t="s">
        <v>788</v>
      </c>
      <c r="T983" s="143" t="str">
        <f t="shared" ref="T983:T1014" si="430">CONCATENATE(F983," ",G983," ",H983," ",I983," ",J983," ",K983)</f>
        <v>MSKP DPS SO.101 D.1.4.09 202b 00</v>
      </c>
      <c r="U983" s="143"/>
      <c r="V983" s="143"/>
    </row>
    <row r="984" spans="1:22" s="147" customFormat="1" ht="22.5" x14ac:dyDescent="0.25">
      <c r="A984" s="113" t="s">
        <v>732</v>
      </c>
      <c r="B984" s="62" t="s">
        <v>122</v>
      </c>
      <c r="C984" s="62" t="s">
        <v>232</v>
      </c>
      <c r="D984" s="87" t="s">
        <v>259</v>
      </c>
      <c r="E984" s="87" t="s">
        <v>384</v>
      </c>
      <c r="F984" s="87" t="s">
        <v>157</v>
      </c>
      <c r="G984" s="87" t="s">
        <v>383</v>
      </c>
      <c r="H984" s="87" t="s">
        <v>67</v>
      </c>
      <c r="I984" s="141" t="str">
        <f t="shared" si="425"/>
        <v>D.1.4.09</v>
      </c>
      <c r="J984" s="87" t="s">
        <v>472</v>
      </c>
      <c r="K984" s="87" t="s">
        <v>13</v>
      </c>
      <c r="L984" s="138" t="s">
        <v>789</v>
      </c>
      <c r="M984" s="87" t="s">
        <v>471</v>
      </c>
      <c r="N984" s="87" t="s">
        <v>226</v>
      </c>
      <c r="O984" s="51" t="str">
        <f t="shared" si="426"/>
        <v>3174-30_MSKP_DPS_SO-101_D1-4-09_202c_PUD 2NPc_00</v>
      </c>
      <c r="P984" s="147" t="str">
        <f t="shared" si="427"/>
        <v>SO-101</v>
      </c>
      <c r="Q984" s="147" t="str">
        <f t="shared" si="428"/>
        <v>D-1-4-09</v>
      </c>
      <c r="R984" s="147" t="str">
        <f t="shared" si="429"/>
        <v>3174-30_MSKP_DPS_SO-101_D-1-4-09_202c_PUD 2NPc_00</v>
      </c>
      <c r="S984" s="148" t="s">
        <v>790</v>
      </c>
      <c r="T984" s="143" t="str">
        <f t="shared" si="430"/>
        <v>MSKP DPS SO.101 D.1.4.09 202c 00</v>
      </c>
      <c r="U984" s="143"/>
      <c r="V984" s="143"/>
    </row>
    <row r="985" spans="1:22" s="147" customFormat="1" ht="22.5" x14ac:dyDescent="0.25">
      <c r="A985" s="113" t="s">
        <v>732</v>
      </c>
      <c r="B985" s="62" t="s">
        <v>122</v>
      </c>
      <c r="C985" s="62" t="s">
        <v>232</v>
      </c>
      <c r="D985" s="87" t="s">
        <v>259</v>
      </c>
      <c r="E985" s="87" t="s">
        <v>384</v>
      </c>
      <c r="F985" s="87" t="s">
        <v>157</v>
      </c>
      <c r="G985" s="87" t="s">
        <v>383</v>
      </c>
      <c r="H985" s="87" t="s">
        <v>67</v>
      </c>
      <c r="I985" s="141" t="str">
        <f t="shared" si="425"/>
        <v>D.1.4.09</v>
      </c>
      <c r="J985" s="87" t="s">
        <v>473</v>
      </c>
      <c r="K985" s="87" t="s">
        <v>13</v>
      </c>
      <c r="L985" s="138" t="s">
        <v>791</v>
      </c>
      <c r="M985" s="87" t="s">
        <v>471</v>
      </c>
      <c r="N985" s="87" t="s">
        <v>226</v>
      </c>
      <c r="O985" s="51" t="str">
        <f t="shared" si="426"/>
        <v>3174-30_MSKP_DPS_SO-101_D1-4-09_202d_PUD 2NPd_00</v>
      </c>
      <c r="P985" s="147" t="str">
        <f t="shared" si="427"/>
        <v>SO-101</v>
      </c>
      <c r="Q985" s="147" t="str">
        <f t="shared" si="428"/>
        <v>D-1-4-09</v>
      </c>
      <c r="R985" s="147" t="str">
        <f t="shared" si="429"/>
        <v>3174-30_MSKP_DPS_SO-101_D-1-4-09_202d_PUD 2NPd_00</v>
      </c>
      <c r="S985" s="148" t="s">
        <v>792</v>
      </c>
      <c r="T985" s="143" t="str">
        <f t="shared" si="430"/>
        <v>MSKP DPS SO.101 D.1.4.09 202d 00</v>
      </c>
      <c r="U985" s="143"/>
      <c r="V985" s="143"/>
    </row>
    <row r="986" spans="1:22" s="147" customFormat="1" ht="22.5" x14ac:dyDescent="0.25">
      <c r="A986" s="113" t="s">
        <v>732</v>
      </c>
      <c r="B986" s="62" t="s">
        <v>122</v>
      </c>
      <c r="C986" s="62" t="s">
        <v>232</v>
      </c>
      <c r="D986" s="87" t="s">
        <v>259</v>
      </c>
      <c r="E986" s="87" t="s">
        <v>384</v>
      </c>
      <c r="F986" s="87" t="s">
        <v>157</v>
      </c>
      <c r="G986" s="87" t="s">
        <v>383</v>
      </c>
      <c r="H986" s="87" t="s">
        <v>67</v>
      </c>
      <c r="I986" s="141" t="str">
        <f t="shared" si="425"/>
        <v>D.1.4.09</v>
      </c>
      <c r="J986" s="87" t="s">
        <v>474</v>
      </c>
      <c r="K986" s="87" t="s">
        <v>13</v>
      </c>
      <c r="L986" s="138" t="s">
        <v>793</v>
      </c>
      <c r="M986" s="87" t="s">
        <v>471</v>
      </c>
      <c r="N986" s="87" t="s">
        <v>226</v>
      </c>
      <c r="O986" s="51" t="str">
        <f t="shared" si="426"/>
        <v>3174-30_MSKP_DPS_SO-101_D1-4-09_202e_PUD 2NPe_00</v>
      </c>
      <c r="P986" s="147" t="str">
        <f t="shared" si="427"/>
        <v>SO-101</v>
      </c>
      <c r="Q986" s="147" t="str">
        <f t="shared" si="428"/>
        <v>D-1-4-09</v>
      </c>
      <c r="R986" s="147" t="str">
        <f t="shared" si="429"/>
        <v>3174-30_MSKP_DPS_SO-101_D-1-4-09_202e_PUD 2NPe_00</v>
      </c>
      <c r="S986" s="148" t="s">
        <v>794</v>
      </c>
      <c r="T986" s="143" t="str">
        <f t="shared" si="430"/>
        <v>MSKP DPS SO.101 D.1.4.09 202e 00</v>
      </c>
      <c r="U986" s="143"/>
      <c r="V986" s="143"/>
    </row>
    <row r="987" spans="1:22" s="147" customFormat="1" ht="22.5" x14ac:dyDescent="0.25">
      <c r="A987" s="113" t="s">
        <v>732</v>
      </c>
      <c r="B987" s="62" t="s">
        <v>122</v>
      </c>
      <c r="C987" s="62" t="s">
        <v>232</v>
      </c>
      <c r="D987" s="87" t="s">
        <v>259</v>
      </c>
      <c r="E987" s="87" t="s">
        <v>384</v>
      </c>
      <c r="F987" s="87" t="s">
        <v>157</v>
      </c>
      <c r="G987" s="87" t="s">
        <v>383</v>
      </c>
      <c r="H987" s="87" t="s">
        <v>67</v>
      </c>
      <c r="I987" s="141" t="str">
        <f t="shared" si="425"/>
        <v>D.1.4.09</v>
      </c>
      <c r="J987" s="87" t="s">
        <v>475</v>
      </c>
      <c r="K987" s="87" t="s">
        <v>13</v>
      </c>
      <c r="L987" s="138" t="s">
        <v>795</v>
      </c>
      <c r="M987" s="87" t="s">
        <v>471</v>
      </c>
      <c r="N987" s="87" t="s">
        <v>226</v>
      </c>
      <c r="O987" s="51" t="str">
        <f t="shared" si="426"/>
        <v>3174-30_MSKP_DPS_SO-101_D1-4-09_202f_PUD 2NPf_00</v>
      </c>
      <c r="P987" s="147" t="str">
        <f t="shared" si="427"/>
        <v>SO-101</v>
      </c>
      <c r="Q987" s="147" t="str">
        <f t="shared" si="428"/>
        <v>D-1-4-09</v>
      </c>
      <c r="R987" s="147" t="str">
        <f t="shared" si="429"/>
        <v>3174-30_MSKP_DPS_SO-101_D-1-4-09_202f_PUD 2NPf_00</v>
      </c>
      <c r="S987" s="148" t="s">
        <v>796</v>
      </c>
      <c r="T987" s="143" t="str">
        <f t="shared" si="430"/>
        <v>MSKP DPS SO.101 D.1.4.09 202f 00</v>
      </c>
      <c r="U987" s="143"/>
      <c r="V987" s="143"/>
    </row>
    <row r="988" spans="1:22" s="147" customFormat="1" ht="22.5" x14ac:dyDescent="0.25">
      <c r="A988" s="113" t="s">
        <v>732</v>
      </c>
      <c r="B988" s="62" t="s">
        <v>122</v>
      </c>
      <c r="C988" s="62" t="s">
        <v>232</v>
      </c>
      <c r="D988" s="87" t="s">
        <v>259</v>
      </c>
      <c r="E988" s="87" t="s">
        <v>384</v>
      </c>
      <c r="F988" s="87" t="s">
        <v>157</v>
      </c>
      <c r="G988" s="87" t="s">
        <v>383</v>
      </c>
      <c r="H988" s="87" t="s">
        <v>67</v>
      </c>
      <c r="I988" s="141" t="str">
        <f t="shared" si="425"/>
        <v>D.1.4.09</v>
      </c>
      <c r="J988" s="87" t="s">
        <v>476</v>
      </c>
      <c r="K988" s="87" t="s">
        <v>13</v>
      </c>
      <c r="L988" s="138" t="s">
        <v>797</v>
      </c>
      <c r="M988" s="87" t="s">
        <v>471</v>
      </c>
      <c r="N988" s="87" t="s">
        <v>226</v>
      </c>
      <c r="O988" s="51" t="str">
        <f t="shared" si="426"/>
        <v>3174-30_MSKP_DPS_SO-101_D1-4-09_202g_PUD 2NPg_00</v>
      </c>
      <c r="P988" s="147" t="str">
        <f t="shared" si="427"/>
        <v>SO-101</v>
      </c>
      <c r="Q988" s="147" t="str">
        <f t="shared" si="428"/>
        <v>D-1-4-09</v>
      </c>
      <c r="R988" s="147" t="str">
        <f t="shared" si="429"/>
        <v>3174-30_MSKP_DPS_SO-101_D-1-4-09_202g_PUD 2NPg_00</v>
      </c>
      <c r="S988" s="148" t="s">
        <v>798</v>
      </c>
      <c r="T988" s="143" t="str">
        <f t="shared" si="430"/>
        <v>MSKP DPS SO.101 D.1.4.09 202g 00</v>
      </c>
      <c r="U988" s="143"/>
      <c r="V988" s="143"/>
    </row>
    <row r="989" spans="1:22" s="147" customFormat="1" ht="22.5" x14ac:dyDescent="0.25">
      <c r="A989" s="113" t="s">
        <v>732</v>
      </c>
      <c r="B989" s="62" t="s">
        <v>122</v>
      </c>
      <c r="C989" s="62" t="s">
        <v>232</v>
      </c>
      <c r="D989" s="87" t="s">
        <v>259</v>
      </c>
      <c r="E989" s="87" t="s">
        <v>384</v>
      </c>
      <c r="F989" s="87" t="s">
        <v>157</v>
      </c>
      <c r="G989" s="87" t="s">
        <v>383</v>
      </c>
      <c r="H989" s="87" t="s">
        <v>67</v>
      </c>
      <c r="I989" s="141" t="str">
        <f t="shared" si="425"/>
        <v>D.1.4.09</v>
      </c>
      <c r="J989" s="87" t="s">
        <v>477</v>
      </c>
      <c r="K989" s="87" t="s">
        <v>13</v>
      </c>
      <c r="L989" s="138" t="s">
        <v>799</v>
      </c>
      <c r="M989" s="87" t="s">
        <v>471</v>
      </c>
      <c r="N989" s="87" t="s">
        <v>226</v>
      </c>
      <c r="O989" s="51" t="str">
        <f t="shared" si="426"/>
        <v>3174-30_MSKP_DPS_SO-101_D1-4-09_202h_PUD 2NPh_00</v>
      </c>
      <c r="P989" s="147" t="str">
        <f t="shared" si="427"/>
        <v>SO-101</v>
      </c>
      <c r="Q989" s="147" t="str">
        <f t="shared" si="428"/>
        <v>D-1-4-09</v>
      </c>
      <c r="R989" s="147" t="str">
        <f t="shared" si="429"/>
        <v>3174-30_MSKP_DPS_SO-101_D-1-4-09_202h_PUD 2NPh_00</v>
      </c>
      <c r="S989" s="148" t="s">
        <v>800</v>
      </c>
      <c r="T989" s="143" t="str">
        <f t="shared" si="430"/>
        <v>MSKP DPS SO.101 D.1.4.09 202h 00</v>
      </c>
      <c r="U989" s="143"/>
      <c r="V989" s="143"/>
    </row>
    <row r="990" spans="1:22" s="147" customFormat="1" ht="22.5" x14ac:dyDescent="0.25">
      <c r="A990" s="113" t="s">
        <v>732</v>
      </c>
      <c r="B990" s="62" t="s">
        <v>122</v>
      </c>
      <c r="C990" s="62" t="s">
        <v>232</v>
      </c>
      <c r="D990" s="87" t="s">
        <v>259</v>
      </c>
      <c r="E990" s="87" t="s">
        <v>384</v>
      </c>
      <c r="F990" s="87" t="s">
        <v>157</v>
      </c>
      <c r="G990" s="87" t="s">
        <v>383</v>
      </c>
      <c r="H990" s="87" t="s">
        <v>67</v>
      </c>
      <c r="I990" s="141" t="str">
        <f t="shared" si="425"/>
        <v>D.1.4.09</v>
      </c>
      <c r="J990" s="87" t="s">
        <v>101</v>
      </c>
      <c r="K990" s="87" t="s">
        <v>13</v>
      </c>
      <c r="L990" s="138" t="s">
        <v>105</v>
      </c>
      <c r="M990" s="87" t="s">
        <v>471</v>
      </c>
      <c r="N990" s="87" t="s">
        <v>110</v>
      </c>
      <c r="O990" s="51" t="str">
        <f t="shared" si="426"/>
        <v>3174-30_MSKP_DPS_SO-101_D1-4-09_203_PUD 3NP_00</v>
      </c>
      <c r="P990" s="147" t="str">
        <f t="shared" si="427"/>
        <v>SO-101</v>
      </c>
      <c r="Q990" s="147" t="str">
        <f t="shared" si="428"/>
        <v>D-1-4-09</v>
      </c>
      <c r="R990" s="147" t="str">
        <f t="shared" si="429"/>
        <v>3174-30_MSKP_DPS_SO-101_D-1-4-09_203_PUD 3NP_00</v>
      </c>
      <c r="S990" s="148" t="s">
        <v>801</v>
      </c>
      <c r="T990" s="143" t="str">
        <f t="shared" si="430"/>
        <v>MSKP DPS SO.101 D.1.4.09 203 00</v>
      </c>
      <c r="U990" s="143"/>
      <c r="V990" s="143"/>
    </row>
    <row r="991" spans="1:22" s="147" customFormat="1" ht="22.5" x14ac:dyDescent="0.25">
      <c r="A991" s="113" t="s">
        <v>732</v>
      </c>
      <c r="B991" s="62" t="s">
        <v>122</v>
      </c>
      <c r="C991" s="62" t="s">
        <v>232</v>
      </c>
      <c r="D991" s="87" t="s">
        <v>259</v>
      </c>
      <c r="E991" s="87" t="s">
        <v>384</v>
      </c>
      <c r="F991" s="87" t="s">
        <v>157</v>
      </c>
      <c r="G991" s="87" t="s">
        <v>383</v>
      </c>
      <c r="H991" s="87" t="s">
        <v>67</v>
      </c>
      <c r="I991" s="141" t="str">
        <f t="shared" si="425"/>
        <v>D.1.4.09</v>
      </c>
      <c r="J991" s="87" t="s">
        <v>182</v>
      </c>
      <c r="K991" s="87" t="s">
        <v>13</v>
      </c>
      <c r="L991" s="138" t="s">
        <v>802</v>
      </c>
      <c r="M991" s="87" t="s">
        <v>471</v>
      </c>
      <c r="N991" s="87" t="s">
        <v>226</v>
      </c>
      <c r="O991" s="51" t="str">
        <f t="shared" si="426"/>
        <v>3174-30_MSKP_DPS_SO-101_D1-4-09_203a_PUD 3NPa_00</v>
      </c>
      <c r="P991" s="147" t="str">
        <f t="shared" si="427"/>
        <v>SO-101</v>
      </c>
      <c r="Q991" s="147" t="str">
        <f t="shared" si="428"/>
        <v>D-1-4-09</v>
      </c>
      <c r="R991" s="147" t="str">
        <f t="shared" si="429"/>
        <v>3174-30_MSKP_DPS_SO-101_D-1-4-09_203a_PUD 3NPa_00</v>
      </c>
      <c r="S991" s="148" t="s">
        <v>803</v>
      </c>
      <c r="T991" s="143" t="str">
        <f t="shared" si="430"/>
        <v>MSKP DPS SO.101 D.1.4.09 203a 00</v>
      </c>
      <c r="U991" s="143"/>
      <c r="V991" s="143"/>
    </row>
    <row r="992" spans="1:22" s="147" customFormat="1" ht="22.5" x14ac:dyDescent="0.25">
      <c r="A992" s="113" t="s">
        <v>732</v>
      </c>
      <c r="B992" s="62" t="s">
        <v>122</v>
      </c>
      <c r="C992" s="62" t="s">
        <v>232</v>
      </c>
      <c r="D992" s="87" t="s">
        <v>259</v>
      </c>
      <c r="E992" s="87" t="s">
        <v>384</v>
      </c>
      <c r="F992" s="87" t="s">
        <v>157</v>
      </c>
      <c r="G992" s="87" t="s">
        <v>383</v>
      </c>
      <c r="H992" s="87" t="s">
        <v>67</v>
      </c>
      <c r="I992" s="141" t="str">
        <f t="shared" si="425"/>
        <v>D.1.4.09</v>
      </c>
      <c r="J992" s="87" t="s">
        <v>183</v>
      </c>
      <c r="K992" s="87" t="s">
        <v>13</v>
      </c>
      <c r="L992" s="138" t="s">
        <v>804</v>
      </c>
      <c r="M992" s="87" t="s">
        <v>471</v>
      </c>
      <c r="N992" s="87" t="s">
        <v>226</v>
      </c>
      <c r="O992" s="51" t="str">
        <f t="shared" si="426"/>
        <v>3174-30_MSKP_DPS_SO-101_D1-4-09_203b_PUD 3NPb_00</v>
      </c>
      <c r="P992" s="147" t="str">
        <f t="shared" si="427"/>
        <v>SO-101</v>
      </c>
      <c r="Q992" s="147" t="str">
        <f t="shared" si="428"/>
        <v>D-1-4-09</v>
      </c>
      <c r="R992" s="147" t="str">
        <f t="shared" si="429"/>
        <v>3174-30_MSKP_DPS_SO-101_D-1-4-09_203b_PUD 3NPb_00</v>
      </c>
      <c r="S992" s="148" t="s">
        <v>805</v>
      </c>
      <c r="T992" s="143" t="str">
        <f t="shared" si="430"/>
        <v>MSKP DPS SO.101 D.1.4.09 203b 00</v>
      </c>
      <c r="U992" s="143"/>
      <c r="V992" s="143"/>
    </row>
    <row r="993" spans="1:22" s="147" customFormat="1" ht="22.5" x14ac:dyDescent="0.25">
      <c r="A993" s="113" t="s">
        <v>732</v>
      </c>
      <c r="B993" s="62" t="s">
        <v>122</v>
      </c>
      <c r="C993" s="62" t="s">
        <v>232</v>
      </c>
      <c r="D993" s="87" t="s">
        <v>259</v>
      </c>
      <c r="E993" s="87" t="s">
        <v>384</v>
      </c>
      <c r="F993" s="87" t="s">
        <v>157</v>
      </c>
      <c r="G993" s="87" t="s">
        <v>383</v>
      </c>
      <c r="H993" s="87" t="s">
        <v>67</v>
      </c>
      <c r="I993" s="141" t="str">
        <f t="shared" si="425"/>
        <v>D.1.4.09</v>
      </c>
      <c r="J993" s="87" t="s">
        <v>490</v>
      </c>
      <c r="K993" s="87" t="s">
        <v>13</v>
      </c>
      <c r="L993" s="138" t="s">
        <v>806</v>
      </c>
      <c r="M993" s="87" t="s">
        <v>471</v>
      </c>
      <c r="N993" s="87" t="s">
        <v>226</v>
      </c>
      <c r="O993" s="51" t="str">
        <f t="shared" si="426"/>
        <v>3174-30_MSKP_DPS_SO-101_D1-4-09_203c_PUD 3NPc_00</v>
      </c>
      <c r="P993" s="147" t="str">
        <f t="shared" si="427"/>
        <v>SO-101</v>
      </c>
      <c r="Q993" s="147" t="str">
        <f t="shared" si="428"/>
        <v>D-1-4-09</v>
      </c>
      <c r="R993" s="147" t="str">
        <f t="shared" si="429"/>
        <v>3174-30_MSKP_DPS_SO-101_D-1-4-09_203c_PUD 3NPc_00</v>
      </c>
      <c r="S993" s="148" t="s">
        <v>807</v>
      </c>
      <c r="T993" s="143" t="str">
        <f t="shared" si="430"/>
        <v>MSKP DPS SO.101 D.1.4.09 203c 00</v>
      </c>
      <c r="U993" s="143"/>
      <c r="V993" s="143"/>
    </row>
    <row r="994" spans="1:22" s="147" customFormat="1" ht="22.5" x14ac:dyDescent="0.25">
      <c r="A994" s="113" t="s">
        <v>732</v>
      </c>
      <c r="B994" s="62" t="s">
        <v>122</v>
      </c>
      <c r="C994" s="62" t="s">
        <v>232</v>
      </c>
      <c r="D994" s="87" t="s">
        <v>259</v>
      </c>
      <c r="E994" s="87" t="s">
        <v>384</v>
      </c>
      <c r="F994" s="87" t="s">
        <v>157</v>
      </c>
      <c r="G994" s="87" t="s">
        <v>383</v>
      </c>
      <c r="H994" s="87" t="s">
        <v>67</v>
      </c>
      <c r="I994" s="141" t="str">
        <f t="shared" si="425"/>
        <v>D.1.4.09</v>
      </c>
      <c r="J994" s="87" t="s">
        <v>491</v>
      </c>
      <c r="K994" s="87" t="s">
        <v>13</v>
      </c>
      <c r="L994" s="138" t="s">
        <v>808</v>
      </c>
      <c r="M994" s="87" t="s">
        <v>471</v>
      </c>
      <c r="N994" s="87" t="s">
        <v>226</v>
      </c>
      <c r="O994" s="51" t="str">
        <f t="shared" si="426"/>
        <v>3174-30_MSKP_DPS_SO-101_D1-4-09_203d_PUD 3NPd_00</v>
      </c>
      <c r="P994" s="147" t="str">
        <f t="shared" si="427"/>
        <v>SO-101</v>
      </c>
      <c r="Q994" s="147" t="str">
        <f t="shared" si="428"/>
        <v>D-1-4-09</v>
      </c>
      <c r="R994" s="147" t="str">
        <f t="shared" si="429"/>
        <v>3174-30_MSKP_DPS_SO-101_D-1-4-09_203d_PUD 3NPd_00</v>
      </c>
      <c r="S994" s="148" t="s">
        <v>809</v>
      </c>
      <c r="T994" s="143" t="str">
        <f t="shared" si="430"/>
        <v>MSKP DPS SO.101 D.1.4.09 203d 00</v>
      </c>
      <c r="U994" s="143"/>
      <c r="V994" s="143"/>
    </row>
    <row r="995" spans="1:22" s="147" customFormat="1" ht="22.5" x14ac:dyDescent="0.25">
      <c r="A995" s="113" t="s">
        <v>732</v>
      </c>
      <c r="B995" s="62" t="s">
        <v>122</v>
      </c>
      <c r="C995" s="62" t="s">
        <v>232</v>
      </c>
      <c r="D995" s="87" t="s">
        <v>259</v>
      </c>
      <c r="E995" s="87" t="s">
        <v>384</v>
      </c>
      <c r="F995" s="87" t="s">
        <v>157</v>
      </c>
      <c r="G995" s="87" t="s">
        <v>383</v>
      </c>
      <c r="H995" s="87" t="s">
        <v>67</v>
      </c>
      <c r="I995" s="141" t="str">
        <f t="shared" si="425"/>
        <v>D.1.4.09</v>
      </c>
      <c r="J995" s="87" t="s">
        <v>492</v>
      </c>
      <c r="K995" s="87" t="s">
        <v>13</v>
      </c>
      <c r="L995" s="138" t="s">
        <v>810</v>
      </c>
      <c r="M995" s="87" t="s">
        <v>471</v>
      </c>
      <c r="N995" s="87" t="s">
        <v>226</v>
      </c>
      <c r="O995" s="51" t="str">
        <f t="shared" si="426"/>
        <v>3174-30_MSKP_DPS_SO-101_D1-4-09_203e_PUD 3NPe_00</v>
      </c>
      <c r="P995" s="147" t="str">
        <f t="shared" si="427"/>
        <v>SO-101</v>
      </c>
      <c r="Q995" s="147" t="str">
        <f t="shared" si="428"/>
        <v>D-1-4-09</v>
      </c>
      <c r="R995" s="147" t="str">
        <f t="shared" si="429"/>
        <v>3174-30_MSKP_DPS_SO-101_D-1-4-09_203e_PUD 3NPe_00</v>
      </c>
      <c r="S995" s="148" t="s">
        <v>811</v>
      </c>
      <c r="T995" s="143" t="str">
        <f t="shared" si="430"/>
        <v>MSKP DPS SO.101 D.1.4.09 203e 00</v>
      </c>
      <c r="U995" s="143"/>
      <c r="V995" s="143"/>
    </row>
    <row r="996" spans="1:22" s="147" customFormat="1" ht="22.5" x14ac:dyDescent="0.25">
      <c r="A996" s="113" t="s">
        <v>732</v>
      </c>
      <c r="B996" s="62" t="s">
        <v>122</v>
      </c>
      <c r="C996" s="62" t="s">
        <v>232</v>
      </c>
      <c r="D996" s="87" t="s">
        <v>259</v>
      </c>
      <c r="E996" s="87" t="s">
        <v>384</v>
      </c>
      <c r="F996" s="87" t="s">
        <v>157</v>
      </c>
      <c r="G996" s="87" t="s">
        <v>383</v>
      </c>
      <c r="H996" s="87" t="s">
        <v>67</v>
      </c>
      <c r="I996" s="141" t="str">
        <f t="shared" si="425"/>
        <v>D.1.4.09</v>
      </c>
      <c r="J996" s="87" t="s">
        <v>493</v>
      </c>
      <c r="K996" s="87" t="s">
        <v>13</v>
      </c>
      <c r="L996" s="138" t="s">
        <v>812</v>
      </c>
      <c r="M996" s="87" t="s">
        <v>471</v>
      </c>
      <c r="N996" s="87" t="s">
        <v>226</v>
      </c>
      <c r="O996" s="51" t="str">
        <f t="shared" si="426"/>
        <v>3174-30_MSKP_DPS_SO-101_D1-4-09_203f_PUD 3NPf_00</v>
      </c>
      <c r="P996" s="147" t="str">
        <f t="shared" si="427"/>
        <v>SO-101</v>
      </c>
      <c r="Q996" s="147" t="str">
        <f t="shared" si="428"/>
        <v>D-1-4-09</v>
      </c>
      <c r="R996" s="147" t="str">
        <f t="shared" si="429"/>
        <v>3174-30_MSKP_DPS_SO-101_D-1-4-09_203f_PUD 3NPf_00</v>
      </c>
      <c r="S996" s="148" t="s">
        <v>813</v>
      </c>
      <c r="T996" s="143" t="str">
        <f t="shared" si="430"/>
        <v>MSKP DPS SO.101 D.1.4.09 203f 00</v>
      </c>
      <c r="U996" s="143"/>
      <c r="V996" s="143"/>
    </row>
    <row r="997" spans="1:22" s="147" customFormat="1" ht="22.5" x14ac:dyDescent="0.25">
      <c r="A997" s="113" t="s">
        <v>732</v>
      </c>
      <c r="B997" s="62" t="s">
        <v>122</v>
      </c>
      <c r="C997" s="62" t="s">
        <v>232</v>
      </c>
      <c r="D997" s="87" t="s">
        <v>259</v>
      </c>
      <c r="E997" s="87" t="s">
        <v>384</v>
      </c>
      <c r="F997" s="87" t="s">
        <v>157</v>
      </c>
      <c r="G997" s="87" t="s">
        <v>383</v>
      </c>
      <c r="H997" s="87" t="s">
        <v>67</v>
      </c>
      <c r="I997" s="141" t="str">
        <f t="shared" si="425"/>
        <v>D.1.4.09</v>
      </c>
      <c r="J997" s="87" t="s">
        <v>494</v>
      </c>
      <c r="K997" s="87" t="s">
        <v>13</v>
      </c>
      <c r="L997" s="138" t="s">
        <v>814</v>
      </c>
      <c r="M997" s="87" t="s">
        <v>471</v>
      </c>
      <c r="N997" s="87" t="s">
        <v>226</v>
      </c>
      <c r="O997" s="51" t="str">
        <f t="shared" si="426"/>
        <v>3174-30_MSKP_DPS_SO-101_D1-4-09_203g_PUD 3NPg_00</v>
      </c>
      <c r="P997" s="147" t="str">
        <f t="shared" si="427"/>
        <v>SO-101</v>
      </c>
      <c r="Q997" s="147" t="str">
        <f t="shared" si="428"/>
        <v>D-1-4-09</v>
      </c>
      <c r="R997" s="147" t="str">
        <f t="shared" si="429"/>
        <v>3174-30_MSKP_DPS_SO-101_D-1-4-09_203g_PUD 3NPg_00</v>
      </c>
      <c r="S997" s="148" t="s">
        <v>815</v>
      </c>
      <c r="T997" s="143" t="str">
        <f t="shared" si="430"/>
        <v>MSKP DPS SO.101 D.1.4.09 203g 00</v>
      </c>
      <c r="U997" s="143"/>
      <c r="V997" s="143"/>
    </row>
    <row r="998" spans="1:22" s="147" customFormat="1" ht="22.5" x14ac:dyDescent="0.25">
      <c r="A998" s="113" t="s">
        <v>732</v>
      </c>
      <c r="B998" s="62" t="s">
        <v>122</v>
      </c>
      <c r="C998" s="62" t="s">
        <v>232</v>
      </c>
      <c r="D998" s="87" t="s">
        <v>259</v>
      </c>
      <c r="E998" s="87" t="s">
        <v>384</v>
      </c>
      <c r="F998" s="87" t="s">
        <v>157</v>
      </c>
      <c r="G998" s="87" t="s">
        <v>383</v>
      </c>
      <c r="H998" s="87" t="s">
        <v>67</v>
      </c>
      <c r="I998" s="141" t="str">
        <f t="shared" si="425"/>
        <v>D.1.4.09</v>
      </c>
      <c r="J998" s="87" t="s">
        <v>495</v>
      </c>
      <c r="K998" s="87" t="s">
        <v>13</v>
      </c>
      <c r="L998" s="138" t="s">
        <v>816</v>
      </c>
      <c r="M998" s="87" t="s">
        <v>471</v>
      </c>
      <c r="N998" s="87" t="s">
        <v>226</v>
      </c>
      <c r="O998" s="51" t="str">
        <f t="shared" si="426"/>
        <v>3174-30_MSKP_DPS_SO-101_D1-4-09_203h_PUD 3NPh_00</v>
      </c>
      <c r="P998" s="147" t="str">
        <f t="shared" si="427"/>
        <v>SO-101</v>
      </c>
      <c r="Q998" s="147" t="str">
        <f t="shared" si="428"/>
        <v>D-1-4-09</v>
      </c>
      <c r="R998" s="147" t="str">
        <f t="shared" si="429"/>
        <v>3174-30_MSKP_DPS_SO-101_D-1-4-09_203h_PUD 3NPh_00</v>
      </c>
      <c r="S998" s="148" t="s">
        <v>817</v>
      </c>
      <c r="T998" s="143" t="str">
        <f t="shared" si="430"/>
        <v>MSKP DPS SO.101 D.1.4.09 203h 00</v>
      </c>
      <c r="U998" s="143"/>
      <c r="V998" s="143"/>
    </row>
    <row r="999" spans="1:22" s="147" customFormat="1" ht="22.5" x14ac:dyDescent="0.25">
      <c r="A999" s="113" t="s">
        <v>732</v>
      </c>
      <c r="B999" s="62" t="s">
        <v>122</v>
      </c>
      <c r="C999" s="62" t="s">
        <v>232</v>
      </c>
      <c r="D999" s="87" t="s">
        <v>259</v>
      </c>
      <c r="E999" s="87" t="s">
        <v>384</v>
      </c>
      <c r="F999" s="87" t="s">
        <v>157</v>
      </c>
      <c r="G999" s="87" t="s">
        <v>383</v>
      </c>
      <c r="H999" s="87" t="s">
        <v>67</v>
      </c>
      <c r="I999" s="141" t="str">
        <f t="shared" si="425"/>
        <v>D.1.4.09</v>
      </c>
      <c r="J999" s="87" t="s">
        <v>102</v>
      </c>
      <c r="K999" s="87" t="s">
        <v>13</v>
      </c>
      <c r="L999" s="138" t="s">
        <v>106</v>
      </c>
      <c r="M999" s="87" t="s">
        <v>471</v>
      </c>
      <c r="N999" s="87" t="s">
        <v>110</v>
      </c>
      <c r="O999" s="51" t="str">
        <f t="shared" si="426"/>
        <v>3174-30_MSKP_DPS_SO-101_D1-4-09_204_PUD 4NP_00</v>
      </c>
      <c r="P999" s="147" t="str">
        <f t="shared" si="427"/>
        <v>SO-101</v>
      </c>
      <c r="Q999" s="147" t="str">
        <f t="shared" si="428"/>
        <v>D-1-4-09</v>
      </c>
      <c r="R999" s="147" t="str">
        <f t="shared" si="429"/>
        <v>3174-30_MSKP_DPS_SO-101_D-1-4-09_204_PUD 4NP_00</v>
      </c>
      <c r="S999" s="148" t="s">
        <v>818</v>
      </c>
      <c r="T999" s="143" t="str">
        <f t="shared" si="430"/>
        <v>MSKP DPS SO.101 D.1.4.09 204 00</v>
      </c>
      <c r="U999" s="143"/>
      <c r="V999" s="143"/>
    </row>
    <row r="1000" spans="1:22" s="147" customFormat="1" ht="22.5" x14ac:dyDescent="0.25">
      <c r="A1000" s="113" t="s">
        <v>732</v>
      </c>
      <c r="B1000" s="62" t="s">
        <v>122</v>
      </c>
      <c r="C1000" s="62" t="s">
        <v>232</v>
      </c>
      <c r="D1000" s="87" t="s">
        <v>259</v>
      </c>
      <c r="E1000" s="87" t="s">
        <v>384</v>
      </c>
      <c r="F1000" s="87" t="s">
        <v>157</v>
      </c>
      <c r="G1000" s="87" t="s">
        <v>383</v>
      </c>
      <c r="H1000" s="87" t="s">
        <v>67</v>
      </c>
      <c r="I1000" s="141" t="str">
        <f t="shared" si="425"/>
        <v>D.1.4.09</v>
      </c>
      <c r="J1000" s="87" t="s">
        <v>196</v>
      </c>
      <c r="K1000" s="87" t="s">
        <v>13</v>
      </c>
      <c r="L1000" s="138" t="s">
        <v>819</v>
      </c>
      <c r="M1000" s="87" t="s">
        <v>471</v>
      </c>
      <c r="N1000" s="87" t="s">
        <v>226</v>
      </c>
      <c r="O1000" s="51" t="str">
        <f t="shared" si="426"/>
        <v>3174-30_MSKP_DPS_SO-101_D1-4-09_204a_PUD 4NPa_00</v>
      </c>
      <c r="P1000" s="147" t="str">
        <f t="shared" si="427"/>
        <v>SO-101</v>
      </c>
      <c r="Q1000" s="147" t="str">
        <f t="shared" si="428"/>
        <v>D-1-4-09</v>
      </c>
      <c r="R1000" s="147" t="str">
        <f t="shared" si="429"/>
        <v>3174-30_MSKP_DPS_SO-101_D-1-4-09_204a_PUD 4NPa_00</v>
      </c>
      <c r="S1000" s="148" t="s">
        <v>820</v>
      </c>
      <c r="T1000" s="143" t="str">
        <f t="shared" si="430"/>
        <v>MSKP DPS SO.101 D.1.4.09 204a 00</v>
      </c>
      <c r="U1000" s="143"/>
      <c r="V1000" s="143"/>
    </row>
    <row r="1001" spans="1:22" s="147" customFormat="1" ht="22.5" x14ac:dyDescent="0.25">
      <c r="A1001" s="113" t="s">
        <v>732</v>
      </c>
      <c r="B1001" s="62" t="s">
        <v>122</v>
      </c>
      <c r="C1001" s="62" t="s">
        <v>232</v>
      </c>
      <c r="D1001" s="87" t="s">
        <v>259</v>
      </c>
      <c r="E1001" s="87" t="s">
        <v>384</v>
      </c>
      <c r="F1001" s="87" t="s">
        <v>157</v>
      </c>
      <c r="G1001" s="87" t="s">
        <v>383</v>
      </c>
      <c r="H1001" s="87" t="s">
        <v>67</v>
      </c>
      <c r="I1001" s="141" t="str">
        <f t="shared" si="425"/>
        <v>D.1.4.09</v>
      </c>
      <c r="J1001" s="87" t="s">
        <v>197</v>
      </c>
      <c r="K1001" s="87" t="s">
        <v>13</v>
      </c>
      <c r="L1001" s="138" t="s">
        <v>821</v>
      </c>
      <c r="M1001" s="87" t="s">
        <v>471</v>
      </c>
      <c r="N1001" s="87" t="s">
        <v>226</v>
      </c>
      <c r="O1001" s="51" t="str">
        <f t="shared" si="426"/>
        <v>3174-30_MSKP_DPS_SO-101_D1-4-09_204b_PUD 4NPb_00</v>
      </c>
      <c r="P1001" s="147" t="str">
        <f t="shared" si="427"/>
        <v>SO-101</v>
      </c>
      <c r="Q1001" s="147" t="str">
        <f t="shared" si="428"/>
        <v>D-1-4-09</v>
      </c>
      <c r="R1001" s="147" t="str">
        <f t="shared" si="429"/>
        <v>3174-30_MSKP_DPS_SO-101_D-1-4-09_204b_PUD 4NPb_00</v>
      </c>
      <c r="S1001" s="148" t="s">
        <v>822</v>
      </c>
      <c r="T1001" s="143" t="str">
        <f t="shared" si="430"/>
        <v>MSKP DPS SO.101 D.1.4.09 204b 00</v>
      </c>
      <c r="U1001" s="143"/>
      <c r="V1001" s="143"/>
    </row>
    <row r="1002" spans="1:22" s="147" customFormat="1" ht="22.5" x14ac:dyDescent="0.25">
      <c r="A1002" s="113" t="s">
        <v>732</v>
      </c>
      <c r="B1002" s="62" t="s">
        <v>122</v>
      </c>
      <c r="C1002" s="62" t="s">
        <v>232</v>
      </c>
      <c r="D1002" s="87" t="s">
        <v>259</v>
      </c>
      <c r="E1002" s="87" t="s">
        <v>384</v>
      </c>
      <c r="F1002" s="87" t="s">
        <v>157</v>
      </c>
      <c r="G1002" s="87" t="s">
        <v>383</v>
      </c>
      <c r="H1002" s="87" t="s">
        <v>67</v>
      </c>
      <c r="I1002" s="141" t="str">
        <f t="shared" si="425"/>
        <v>D.1.4.09</v>
      </c>
      <c r="J1002" s="87" t="s">
        <v>508</v>
      </c>
      <c r="K1002" s="87" t="s">
        <v>13</v>
      </c>
      <c r="L1002" s="138" t="s">
        <v>823</v>
      </c>
      <c r="M1002" s="87" t="s">
        <v>471</v>
      </c>
      <c r="N1002" s="87" t="s">
        <v>226</v>
      </c>
      <c r="O1002" s="51" t="str">
        <f t="shared" si="426"/>
        <v>3174-30_MSKP_DPS_SO-101_D1-4-09_204c_PUD 4NPc_00</v>
      </c>
      <c r="P1002" s="147" t="str">
        <f t="shared" si="427"/>
        <v>SO-101</v>
      </c>
      <c r="Q1002" s="147" t="str">
        <f t="shared" si="428"/>
        <v>D-1-4-09</v>
      </c>
      <c r="R1002" s="147" t="str">
        <f t="shared" si="429"/>
        <v>3174-30_MSKP_DPS_SO-101_D-1-4-09_204c_PUD 4NPc_00</v>
      </c>
      <c r="S1002" s="148" t="s">
        <v>824</v>
      </c>
      <c r="T1002" s="143" t="str">
        <f t="shared" si="430"/>
        <v>MSKP DPS SO.101 D.1.4.09 204c 00</v>
      </c>
      <c r="U1002" s="143"/>
      <c r="V1002" s="143"/>
    </row>
    <row r="1003" spans="1:22" s="147" customFormat="1" ht="22.5" x14ac:dyDescent="0.25">
      <c r="A1003" s="113" t="s">
        <v>732</v>
      </c>
      <c r="B1003" s="62" t="s">
        <v>122</v>
      </c>
      <c r="C1003" s="62" t="s">
        <v>232</v>
      </c>
      <c r="D1003" s="87" t="s">
        <v>259</v>
      </c>
      <c r="E1003" s="87" t="s">
        <v>384</v>
      </c>
      <c r="F1003" s="87" t="s">
        <v>157</v>
      </c>
      <c r="G1003" s="87" t="s">
        <v>383</v>
      </c>
      <c r="H1003" s="87" t="s">
        <v>67</v>
      </c>
      <c r="I1003" s="141" t="str">
        <f t="shared" si="425"/>
        <v>D.1.4.09</v>
      </c>
      <c r="J1003" s="87" t="s">
        <v>509</v>
      </c>
      <c r="K1003" s="87" t="s">
        <v>13</v>
      </c>
      <c r="L1003" s="138" t="s">
        <v>825</v>
      </c>
      <c r="M1003" s="87" t="s">
        <v>471</v>
      </c>
      <c r="N1003" s="87" t="s">
        <v>226</v>
      </c>
      <c r="O1003" s="51" t="str">
        <f t="shared" si="426"/>
        <v>3174-30_MSKP_DPS_SO-101_D1-4-09_204d_PUD 4NPd_00</v>
      </c>
      <c r="P1003" s="147" t="str">
        <f t="shared" si="427"/>
        <v>SO-101</v>
      </c>
      <c r="Q1003" s="147" t="str">
        <f t="shared" si="428"/>
        <v>D-1-4-09</v>
      </c>
      <c r="R1003" s="147" t="str">
        <f t="shared" si="429"/>
        <v>3174-30_MSKP_DPS_SO-101_D-1-4-09_204d_PUD 4NPd_00</v>
      </c>
      <c r="S1003" s="148" t="s">
        <v>826</v>
      </c>
      <c r="T1003" s="143" t="str">
        <f t="shared" si="430"/>
        <v>MSKP DPS SO.101 D.1.4.09 204d 00</v>
      </c>
      <c r="U1003" s="143"/>
      <c r="V1003" s="143"/>
    </row>
    <row r="1004" spans="1:22" s="147" customFormat="1" ht="22.5" x14ac:dyDescent="0.25">
      <c r="A1004" s="113" t="s">
        <v>732</v>
      </c>
      <c r="B1004" s="62" t="s">
        <v>122</v>
      </c>
      <c r="C1004" s="62" t="s">
        <v>232</v>
      </c>
      <c r="D1004" s="87" t="s">
        <v>259</v>
      </c>
      <c r="E1004" s="87" t="s">
        <v>384</v>
      </c>
      <c r="F1004" s="87" t="s">
        <v>157</v>
      </c>
      <c r="G1004" s="87" t="s">
        <v>383</v>
      </c>
      <c r="H1004" s="87" t="s">
        <v>67</v>
      </c>
      <c r="I1004" s="141" t="str">
        <f t="shared" si="425"/>
        <v>D.1.4.09</v>
      </c>
      <c r="J1004" s="87" t="s">
        <v>510</v>
      </c>
      <c r="K1004" s="87" t="s">
        <v>13</v>
      </c>
      <c r="L1004" s="138" t="s">
        <v>827</v>
      </c>
      <c r="M1004" s="87" t="s">
        <v>471</v>
      </c>
      <c r="N1004" s="87" t="s">
        <v>226</v>
      </c>
      <c r="O1004" s="51" t="str">
        <f t="shared" si="426"/>
        <v>3174-30_MSKP_DPS_SO-101_D1-4-09_204e_PUD 4NPe_00</v>
      </c>
      <c r="P1004" s="147" t="str">
        <f t="shared" si="427"/>
        <v>SO-101</v>
      </c>
      <c r="Q1004" s="147" t="str">
        <f t="shared" si="428"/>
        <v>D-1-4-09</v>
      </c>
      <c r="R1004" s="147" t="str">
        <f t="shared" si="429"/>
        <v>3174-30_MSKP_DPS_SO-101_D-1-4-09_204e_PUD 4NPe_00</v>
      </c>
      <c r="S1004" s="148" t="s">
        <v>828</v>
      </c>
      <c r="T1004" s="143" t="str">
        <f t="shared" si="430"/>
        <v>MSKP DPS SO.101 D.1.4.09 204e 00</v>
      </c>
      <c r="U1004" s="143"/>
      <c r="V1004" s="143"/>
    </row>
    <row r="1005" spans="1:22" s="147" customFormat="1" ht="22.5" x14ac:dyDescent="0.25">
      <c r="A1005" s="113" t="s">
        <v>732</v>
      </c>
      <c r="B1005" s="62" t="s">
        <v>122</v>
      </c>
      <c r="C1005" s="62" t="s">
        <v>232</v>
      </c>
      <c r="D1005" s="87" t="s">
        <v>259</v>
      </c>
      <c r="E1005" s="87" t="s">
        <v>384</v>
      </c>
      <c r="F1005" s="87" t="s">
        <v>157</v>
      </c>
      <c r="G1005" s="87" t="s">
        <v>383</v>
      </c>
      <c r="H1005" s="87" t="s">
        <v>67</v>
      </c>
      <c r="I1005" s="141" t="str">
        <f t="shared" si="425"/>
        <v>D.1.4.09</v>
      </c>
      <c r="J1005" s="87" t="s">
        <v>511</v>
      </c>
      <c r="K1005" s="87" t="s">
        <v>13</v>
      </c>
      <c r="L1005" s="138" t="s">
        <v>829</v>
      </c>
      <c r="M1005" s="87" t="s">
        <v>471</v>
      </c>
      <c r="N1005" s="87" t="s">
        <v>226</v>
      </c>
      <c r="O1005" s="51" t="str">
        <f t="shared" si="426"/>
        <v>3174-30_MSKP_DPS_SO-101_D1-4-09_204f_PUD 4NPf_00</v>
      </c>
      <c r="P1005" s="147" t="str">
        <f t="shared" si="427"/>
        <v>SO-101</v>
      </c>
      <c r="Q1005" s="147" t="str">
        <f t="shared" si="428"/>
        <v>D-1-4-09</v>
      </c>
      <c r="R1005" s="147" t="str">
        <f t="shared" si="429"/>
        <v>3174-30_MSKP_DPS_SO-101_D-1-4-09_204f_PUD 4NPf_00</v>
      </c>
      <c r="S1005" s="148" t="s">
        <v>830</v>
      </c>
      <c r="T1005" s="143" t="str">
        <f t="shared" si="430"/>
        <v>MSKP DPS SO.101 D.1.4.09 204f 00</v>
      </c>
      <c r="U1005" s="143"/>
      <c r="V1005" s="143"/>
    </row>
    <row r="1006" spans="1:22" s="147" customFormat="1" ht="22.5" x14ac:dyDescent="0.25">
      <c r="A1006" s="113" t="s">
        <v>732</v>
      </c>
      <c r="B1006" s="62" t="s">
        <v>122</v>
      </c>
      <c r="C1006" s="62" t="s">
        <v>232</v>
      </c>
      <c r="D1006" s="87" t="s">
        <v>259</v>
      </c>
      <c r="E1006" s="87" t="s">
        <v>384</v>
      </c>
      <c r="F1006" s="87" t="s">
        <v>157</v>
      </c>
      <c r="G1006" s="87" t="s">
        <v>383</v>
      </c>
      <c r="H1006" s="87" t="s">
        <v>67</v>
      </c>
      <c r="I1006" s="141" t="str">
        <f t="shared" si="425"/>
        <v>D.1.4.09</v>
      </c>
      <c r="J1006" s="87" t="s">
        <v>512</v>
      </c>
      <c r="K1006" s="87" t="s">
        <v>13</v>
      </c>
      <c r="L1006" s="138" t="s">
        <v>831</v>
      </c>
      <c r="M1006" s="87" t="s">
        <v>471</v>
      </c>
      <c r="N1006" s="87" t="s">
        <v>226</v>
      </c>
      <c r="O1006" s="51" t="str">
        <f t="shared" si="426"/>
        <v>3174-30_MSKP_DPS_SO-101_D1-4-09_204g_PUD 4NPg_00</v>
      </c>
      <c r="P1006" s="147" t="str">
        <f t="shared" si="427"/>
        <v>SO-101</v>
      </c>
      <c r="Q1006" s="147" t="str">
        <f t="shared" si="428"/>
        <v>D-1-4-09</v>
      </c>
      <c r="R1006" s="147" t="str">
        <f t="shared" si="429"/>
        <v>3174-30_MSKP_DPS_SO-101_D-1-4-09_204g_PUD 4NPg_00</v>
      </c>
      <c r="S1006" s="148" t="s">
        <v>832</v>
      </c>
      <c r="T1006" s="143" t="str">
        <f t="shared" si="430"/>
        <v>MSKP DPS SO.101 D.1.4.09 204g 00</v>
      </c>
      <c r="U1006" s="143"/>
      <c r="V1006" s="143"/>
    </row>
    <row r="1007" spans="1:22" s="147" customFormat="1" ht="22.5" x14ac:dyDescent="0.25">
      <c r="A1007" s="113" t="s">
        <v>732</v>
      </c>
      <c r="B1007" s="62" t="s">
        <v>122</v>
      </c>
      <c r="C1007" s="62" t="s">
        <v>232</v>
      </c>
      <c r="D1007" s="87" t="s">
        <v>259</v>
      </c>
      <c r="E1007" s="87" t="s">
        <v>384</v>
      </c>
      <c r="F1007" s="87" t="s">
        <v>157</v>
      </c>
      <c r="G1007" s="87" t="s">
        <v>383</v>
      </c>
      <c r="H1007" s="87" t="s">
        <v>67</v>
      </c>
      <c r="I1007" s="141" t="str">
        <f t="shared" si="425"/>
        <v>D.1.4.09</v>
      </c>
      <c r="J1007" s="87" t="s">
        <v>513</v>
      </c>
      <c r="K1007" s="87" t="s">
        <v>13</v>
      </c>
      <c r="L1007" s="138" t="s">
        <v>833</v>
      </c>
      <c r="M1007" s="87" t="s">
        <v>471</v>
      </c>
      <c r="N1007" s="87" t="s">
        <v>226</v>
      </c>
      <c r="O1007" s="51" t="str">
        <f t="shared" si="426"/>
        <v>3174-30_MSKP_DPS_SO-101_D1-4-09_204h_PUD 4NPh_00</v>
      </c>
      <c r="P1007" s="147" t="str">
        <f t="shared" si="427"/>
        <v>SO-101</v>
      </c>
      <c r="Q1007" s="147" t="str">
        <f t="shared" si="428"/>
        <v>D-1-4-09</v>
      </c>
      <c r="R1007" s="147" t="str">
        <f t="shared" si="429"/>
        <v>3174-30_MSKP_DPS_SO-101_D-1-4-09_204h_PUD 4NPh_00</v>
      </c>
      <c r="S1007" s="148" t="s">
        <v>834</v>
      </c>
      <c r="T1007" s="143" t="str">
        <f t="shared" si="430"/>
        <v>MSKP DPS SO.101 D.1.4.09 204h 00</v>
      </c>
      <c r="U1007" s="143"/>
      <c r="V1007" s="143"/>
    </row>
    <row r="1008" spans="1:22" s="147" customFormat="1" ht="22.5" x14ac:dyDescent="0.25">
      <c r="A1008" s="113" t="s">
        <v>732</v>
      </c>
      <c r="B1008" s="62" t="s">
        <v>122</v>
      </c>
      <c r="C1008" s="62" t="s">
        <v>232</v>
      </c>
      <c r="D1008" s="87" t="s">
        <v>259</v>
      </c>
      <c r="E1008" s="87" t="s">
        <v>384</v>
      </c>
      <c r="F1008" s="87" t="s">
        <v>157</v>
      </c>
      <c r="G1008" s="87" t="s">
        <v>383</v>
      </c>
      <c r="H1008" s="87" t="s">
        <v>67</v>
      </c>
      <c r="I1008" s="141" t="str">
        <f t="shared" si="425"/>
        <v>D.1.4.09</v>
      </c>
      <c r="J1008" s="87" t="s">
        <v>103</v>
      </c>
      <c r="K1008" s="87" t="s">
        <v>13</v>
      </c>
      <c r="L1008" s="138" t="s">
        <v>112</v>
      </c>
      <c r="M1008" s="87" t="s">
        <v>471</v>
      </c>
      <c r="N1008" s="87" t="s">
        <v>110</v>
      </c>
      <c r="O1008" s="51" t="str">
        <f t="shared" si="426"/>
        <v>3174-30_MSKP_DPS_SO-101_D1-4-09_205_PUD 5NP_00</v>
      </c>
      <c r="P1008" s="147" t="str">
        <f t="shared" si="427"/>
        <v>SO-101</v>
      </c>
      <c r="Q1008" s="147" t="str">
        <f t="shared" si="428"/>
        <v>D-1-4-09</v>
      </c>
      <c r="R1008" s="147" t="str">
        <f t="shared" si="429"/>
        <v>3174-30_MSKP_DPS_SO-101_D-1-4-09_205_PUD 5NP_00</v>
      </c>
      <c r="S1008" s="148" t="s">
        <v>835</v>
      </c>
      <c r="T1008" s="143" t="str">
        <f t="shared" si="430"/>
        <v>MSKP DPS SO.101 D.1.4.09 205 00</v>
      </c>
      <c r="U1008" s="143"/>
      <c r="V1008" s="143"/>
    </row>
    <row r="1009" spans="1:22" s="147" customFormat="1" ht="22.5" x14ac:dyDescent="0.25">
      <c r="A1009" s="113" t="s">
        <v>732</v>
      </c>
      <c r="B1009" s="62" t="s">
        <v>122</v>
      </c>
      <c r="C1009" s="62" t="s">
        <v>232</v>
      </c>
      <c r="D1009" s="87" t="s">
        <v>259</v>
      </c>
      <c r="E1009" s="87" t="s">
        <v>384</v>
      </c>
      <c r="F1009" s="87" t="s">
        <v>157</v>
      </c>
      <c r="G1009" s="87" t="s">
        <v>383</v>
      </c>
      <c r="H1009" s="87" t="s">
        <v>67</v>
      </c>
      <c r="I1009" s="141" t="str">
        <f t="shared" si="425"/>
        <v>D.1.4.09</v>
      </c>
      <c r="J1009" s="87" t="s">
        <v>195</v>
      </c>
      <c r="K1009" s="87" t="s">
        <v>13</v>
      </c>
      <c r="L1009" s="138" t="s">
        <v>836</v>
      </c>
      <c r="M1009" s="87" t="s">
        <v>471</v>
      </c>
      <c r="N1009" s="87" t="s">
        <v>226</v>
      </c>
      <c r="O1009" s="51" t="str">
        <f t="shared" si="426"/>
        <v>3174-30_MSKP_DPS_SO-101_D1-4-09_205a_PUD 5NPa_00</v>
      </c>
      <c r="P1009" s="147" t="str">
        <f t="shared" si="427"/>
        <v>SO-101</v>
      </c>
      <c r="Q1009" s="147" t="str">
        <f t="shared" si="428"/>
        <v>D-1-4-09</v>
      </c>
      <c r="R1009" s="147" t="str">
        <f t="shared" si="429"/>
        <v>3174-30_MSKP_DPS_SO-101_D-1-4-09_205a_PUD 5NPa_00</v>
      </c>
      <c r="S1009" s="148" t="s">
        <v>837</v>
      </c>
      <c r="T1009" s="143" t="str">
        <f t="shared" si="430"/>
        <v>MSKP DPS SO.101 D.1.4.09 205a 00</v>
      </c>
      <c r="U1009" s="143"/>
      <c r="V1009" s="143"/>
    </row>
    <row r="1010" spans="1:22" s="147" customFormat="1" ht="22.5" x14ac:dyDescent="0.25">
      <c r="A1010" s="113" t="s">
        <v>732</v>
      </c>
      <c r="B1010" s="62" t="s">
        <v>122</v>
      </c>
      <c r="C1010" s="62" t="s">
        <v>232</v>
      </c>
      <c r="D1010" s="87" t="s">
        <v>259</v>
      </c>
      <c r="E1010" s="87" t="s">
        <v>384</v>
      </c>
      <c r="F1010" s="87" t="s">
        <v>157</v>
      </c>
      <c r="G1010" s="87" t="s">
        <v>383</v>
      </c>
      <c r="H1010" s="87" t="s">
        <v>67</v>
      </c>
      <c r="I1010" s="141" t="str">
        <f t="shared" si="425"/>
        <v>D.1.4.09</v>
      </c>
      <c r="J1010" s="87" t="s">
        <v>194</v>
      </c>
      <c r="K1010" s="87" t="s">
        <v>13</v>
      </c>
      <c r="L1010" s="138" t="s">
        <v>838</v>
      </c>
      <c r="M1010" s="87" t="s">
        <v>471</v>
      </c>
      <c r="N1010" s="87" t="s">
        <v>226</v>
      </c>
      <c r="O1010" s="51" t="str">
        <f t="shared" si="426"/>
        <v>3174-30_MSKP_DPS_SO-101_D1-4-09_205b_PUD 5NPb_00</v>
      </c>
      <c r="P1010" s="147" t="str">
        <f t="shared" si="427"/>
        <v>SO-101</v>
      </c>
      <c r="Q1010" s="147" t="str">
        <f t="shared" si="428"/>
        <v>D-1-4-09</v>
      </c>
      <c r="R1010" s="147" t="str">
        <f t="shared" si="429"/>
        <v>3174-30_MSKP_DPS_SO-101_D-1-4-09_205b_PUD 5NPb_00</v>
      </c>
      <c r="S1010" s="148" t="s">
        <v>839</v>
      </c>
      <c r="T1010" s="143" t="str">
        <f t="shared" si="430"/>
        <v>MSKP DPS SO.101 D.1.4.09 205b 00</v>
      </c>
      <c r="U1010" s="143"/>
      <c r="V1010" s="143"/>
    </row>
    <row r="1011" spans="1:22" s="147" customFormat="1" ht="22.5" x14ac:dyDescent="0.25">
      <c r="A1011" s="113" t="s">
        <v>732</v>
      </c>
      <c r="B1011" s="62" t="s">
        <v>122</v>
      </c>
      <c r="C1011" s="62" t="s">
        <v>232</v>
      </c>
      <c r="D1011" s="87" t="s">
        <v>259</v>
      </c>
      <c r="E1011" s="87" t="s">
        <v>384</v>
      </c>
      <c r="F1011" s="87" t="s">
        <v>157</v>
      </c>
      <c r="G1011" s="87" t="s">
        <v>383</v>
      </c>
      <c r="H1011" s="87" t="s">
        <v>67</v>
      </c>
      <c r="I1011" s="141" t="str">
        <f t="shared" si="425"/>
        <v>D.1.4.09</v>
      </c>
      <c r="J1011" s="87" t="s">
        <v>526</v>
      </c>
      <c r="K1011" s="87" t="s">
        <v>13</v>
      </c>
      <c r="L1011" s="138" t="s">
        <v>840</v>
      </c>
      <c r="M1011" s="87" t="s">
        <v>471</v>
      </c>
      <c r="N1011" s="87" t="s">
        <v>226</v>
      </c>
      <c r="O1011" s="51" t="str">
        <f t="shared" si="426"/>
        <v>3174-30_MSKP_DPS_SO-101_D1-4-09_205c_PUD 5NPc_00</v>
      </c>
      <c r="P1011" s="147" t="str">
        <f t="shared" si="427"/>
        <v>SO-101</v>
      </c>
      <c r="Q1011" s="147" t="str">
        <f t="shared" si="428"/>
        <v>D-1-4-09</v>
      </c>
      <c r="R1011" s="147" t="str">
        <f t="shared" si="429"/>
        <v>3174-30_MSKP_DPS_SO-101_D-1-4-09_205c_PUD 5NPc_00</v>
      </c>
      <c r="S1011" s="148" t="s">
        <v>841</v>
      </c>
      <c r="T1011" s="143" t="str">
        <f t="shared" si="430"/>
        <v>MSKP DPS SO.101 D.1.4.09 205c 00</v>
      </c>
      <c r="U1011" s="143"/>
      <c r="V1011" s="143"/>
    </row>
    <row r="1012" spans="1:22" s="147" customFormat="1" ht="22.5" x14ac:dyDescent="0.25">
      <c r="A1012" s="113" t="s">
        <v>732</v>
      </c>
      <c r="B1012" s="62" t="s">
        <v>122</v>
      </c>
      <c r="C1012" s="62" t="s">
        <v>232</v>
      </c>
      <c r="D1012" s="87" t="s">
        <v>259</v>
      </c>
      <c r="E1012" s="87" t="s">
        <v>384</v>
      </c>
      <c r="F1012" s="87" t="s">
        <v>157</v>
      </c>
      <c r="G1012" s="87" t="s">
        <v>383</v>
      </c>
      <c r="H1012" s="87" t="s">
        <v>67</v>
      </c>
      <c r="I1012" s="141" t="str">
        <f t="shared" si="425"/>
        <v>D.1.4.09</v>
      </c>
      <c r="J1012" s="87" t="s">
        <v>527</v>
      </c>
      <c r="K1012" s="87" t="s">
        <v>13</v>
      </c>
      <c r="L1012" s="138" t="s">
        <v>842</v>
      </c>
      <c r="M1012" s="87" t="s">
        <v>471</v>
      </c>
      <c r="N1012" s="87" t="s">
        <v>226</v>
      </c>
      <c r="O1012" s="51" t="str">
        <f t="shared" si="426"/>
        <v>3174-30_MSKP_DPS_SO-101_D1-4-09_205d_PUD 5NPd_00</v>
      </c>
      <c r="P1012" s="147" t="str">
        <f t="shared" si="427"/>
        <v>SO-101</v>
      </c>
      <c r="Q1012" s="147" t="str">
        <f t="shared" si="428"/>
        <v>D-1-4-09</v>
      </c>
      <c r="R1012" s="147" t="str">
        <f t="shared" si="429"/>
        <v>3174-30_MSKP_DPS_SO-101_D-1-4-09_205d_PUD 5NPd_00</v>
      </c>
      <c r="S1012" s="148" t="s">
        <v>843</v>
      </c>
      <c r="T1012" s="143" t="str">
        <f t="shared" si="430"/>
        <v>MSKP DPS SO.101 D.1.4.09 205d 00</v>
      </c>
      <c r="U1012" s="143"/>
      <c r="V1012" s="143"/>
    </row>
    <row r="1013" spans="1:22" s="147" customFormat="1" ht="22.5" x14ac:dyDescent="0.25">
      <c r="A1013" s="113" t="s">
        <v>732</v>
      </c>
      <c r="B1013" s="62" t="s">
        <v>122</v>
      </c>
      <c r="C1013" s="62" t="s">
        <v>232</v>
      </c>
      <c r="D1013" s="87" t="s">
        <v>259</v>
      </c>
      <c r="E1013" s="87" t="s">
        <v>384</v>
      </c>
      <c r="F1013" s="87" t="s">
        <v>157</v>
      </c>
      <c r="G1013" s="87" t="s">
        <v>383</v>
      </c>
      <c r="H1013" s="87" t="s">
        <v>67</v>
      </c>
      <c r="I1013" s="141" t="str">
        <f t="shared" si="425"/>
        <v>D.1.4.09</v>
      </c>
      <c r="J1013" s="87" t="s">
        <v>528</v>
      </c>
      <c r="K1013" s="87" t="s">
        <v>13</v>
      </c>
      <c r="L1013" s="138" t="s">
        <v>844</v>
      </c>
      <c r="M1013" s="87" t="s">
        <v>471</v>
      </c>
      <c r="N1013" s="87" t="s">
        <v>226</v>
      </c>
      <c r="O1013" s="51" t="str">
        <f t="shared" si="426"/>
        <v>3174-30_MSKP_DPS_SO-101_D1-4-09_205e_PUD 5NPe_00</v>
      </c>
      <c r="P1013" s="147" t="str">
        <f t="shared" si="427"/>
        <v>SO-101</v>
      </c>
      <c r="Q1013" s="147" t="str">
        <f t="shared" si="428"/>
        <v>D-1-4-09</v>
      </c>
      <c r="R1013" s="147" t="str">
        <f t="shared" si="429"/>
        <v>3174-30_MSKP_DPS_SO-101_D-1-4-09_205e_PUD 5NPe_00</v>
      </c>
      <c r="S1013" s="148" t="s">
        <v>845</v>
      </c>
      <c r="T1013" s="143" t="str">
        <f t="shared" si="430"/>
        <v>MSKP DPS SO.101 D.1.4.09 205e 00</v>
      </c>
      <c r="U1013" s="143"/>
      <c r="V1013" s="143"/>
    </row>
    <row r="1014" spans="1:22" s="147" customFormat="1" ht="22.5" x14ac:dyDescent="0.25">
      <c r="A1014" s="113" t="s">
        <v>732</v>
      </c>
      <c r="B1014" s="62" t="s">
        <v>122</v>
      </c>
      <c r="C1014" s="62" t="s">
        <v>232</v>
      </c>
      <c r="D1014" s="87" t="s">
        <v>259</v>
      </c>
      <c r="E1014" s="87" t="s">
        <v>384</v>
      </c>
      <c r="F1014" s="87" t="s">
        <v>157</v>
      </c>
      <c r="G1014" s="87" t="s">
        <v>383</v>
      </c>
      <c r="H1014" s="87" t="s">
        <v>67</v>
      </c>
      <c r="I1014" s="141" t="str">
        <f t="shared" si="425"/>
        <v>D.1.4.09</v>
      </c>
      <c r="J1014" s="87" t="s">
        <v>529</v>
      </c>
      <c r="K1014" s="87" t="s">
        <v>13</v>
      </c>
      <c r="L1014" s="138" t="s">
        <v>846</v>
      </c>
      <c r="M1014" s="87" t="s">
        <v>471</v>
      </c>
      <c r="N1014" s="87" t="s">
        <v>226</v>
      </c>
      <c r="O1014" s="51" t="str">
        <f t="shared" si="426"/>
        <v>3174-30_MSKP_DPS_SO-101_D1-4-09_205f_PUD 5NPf_00</v>
      </c>
      <c r="P1014" s="147" t="str">
        <f t="shared" si="427"/>
        <v>SO-101</v>
      </c>
      <c r="Q1014" s="147" t="str">
        <f t="shared" si="428"/>
        <v>D-1-4-09</v>
      </c>
      <c r="R1014" s="147" t="str">
        <f t="shared" si="429"/>
        <v>3174-30_MSKP_DPS_SO-101_D-1-4-09_205f_PUD 5NPf_00</v>
      </c>
      <c r="S1014" s="148" t="s">
        <v>847</v>
      </c>
      <c r="T1014" s="143" t="str">
        <f t="shared" si="430"/>
        <v>MSKP DPS SO.101 D.1.4.09 205f 00</v>
      </c>
      <c r="U1014" s="143"/>
      <c r="V1014" s="143"/>
    </row>
    <row r="1015" spans="1:22" s="147" customFormat="1" ht="22.5" x14ac:dyDescent="0.25">
      <c r="A1015" s="113" t="s">
        <v>732</v>
      </c>
      <c r="B1015" s="62" t="s">
        <v>122</v>
      </c>
      <c r="C1015" s="62" t="s">
        <v>232</v>
      </c>
      <c r="D1015" s="87" t="s">
        <v>259</v>
      </c>
      <c r="E1015" s="87" t="s">
        <v>384</v>
      </c>
      <c r="F1015" s="87" t="s">
        <v>157</v>
      </c>
      <c r="G1015" s="87" t="s">
        <v>383</v>
      </c>
      <c r="H1015" s="87" t="s">
        <v>67</v>
      </c>
      <c r="I1015" s="141" t="str">
        <f t="shared" si="425"/>
        <v>D.1.4.09</v>
      </c>
      <c r="J1015" s="87" t="s">
        <v>530</v>
      </c>
      <c r="K1015" s="87" t="s">
        <v>13</v>
      </c>
      <c r="L1015" s="138" t="s">
        <v>848</v>
      </c>
      <c r="M1015" s="87" t="s">
        <v>471</v>
      </c>
      <c r="N1015" s="87" t="s">
        <v>226</v>
      </c>
      <c r="O1015" s="51" t="str">
        <f t="shared" si="426"/>
        <v>3174-30_MSKP_DPS_SO-101_D1-4-09_205g_PUD 5NPg_00</v>
      </c>
      <c r="P1015" s="147" t="str">
        <f t="shared" ref="P1015:P1032" si="431">SUBSTITUTE(H1015,".","-")</f>
        <v>SO-101</v>
      </c>
      <c r="Q1015" s="147" t="str">
        <f t="shared" ref="Q1015:Q1032" si="432">SUBSTITUTE(I1015,".","-")</f>
        <v>D-1-4-09</v>
      </c>
      <c r="R1015" s="147" t="str">
        <f t="shared" ref="R1015:R1032" si="433">CONCATENATE(E1015,"_",F1015,"_",G1015,"_",P1015,"_",Q1015,"_",J1015,"_",S1015,"_",K1015)</f>
        <v>3174-30_MSKP_DPS_SO-101_D-1-4-09_205g_PUD 5NPg_00</v>
      </c>
      <c r="S1015" s="148" t="s">
        <v>849</v>
      </c>
      <c r="T1015" s="143" t="str">
        <f t="shared" ref="T1015:T1032" si="434">CONCATENATE(F1015," ",G1015," ",H1015," ",I1015," ",J1015," ",K1015)</f>
        <v>MSKP DPS SO.101 D.1.4.09 205g 00</v>
      </c>
      <c r="U1015" s="143"/>
      <c r="V1015" s="143"/>
    </row>
    <row r="1016" spans="1:22" s="147" customFormat="1" ht="22.5" x14ac:dyDescent="0.25">
      <c r="A1016" s="113" t="s">
        <v>732</v>
      </c>
      <c r="B1016" s="62" t="s">
        <v>122</v>
      </c>
      <c r="C1016" s="62" t="s">
        <v>232</v>
      </c>
      <c r="D1016" s="87" t="s">
        <v>259</v>
      </c>
      <c r="E1016" s="87" t="s">
        <v>384</v>
      </c>
      <c r="F1016" s="87" t="s">
        <v>157</v>
      </c>
      <c r="G1016" s="87" t="s">
        <v>383</v>
      </c>
      <c r="H1016" s="87" t="s">
        <v>67</v>
      </c>
      <c r="I1016" s="141" t="str">
        <f t="shared" ref="I1016:I1032" si="435">$I$950</f>
        <v>D.1.4.09</v>
      </c>
      <c r="J1016" s="87" t="s">
        <v>531</v>
      </c>
      <c r="K1016" s="87" t="s">
        <v>13</v>
      </c>
      <c r="L1016" s="138" t="s">
        <v>850</v>
      </c>
      <c r="M1016" s="87" t="s">
        <v>471</v>
      </c>
      <c r="N1016" s="87" t="s">
        <v>226</v>
      </c>
      <c r="O1016" s="51" t="str">
        <f t="shared" si="426"/>
        <v>3174-30_MSKP_DPS_SO-101_D1-4-09_205h_PUD 5NPh_00</v>
      </c>
      <c r="P1016" s="147" t="str">
        <f t="shared" si="431"/>
        <v>SO-101</v>
      </c>
      <c r="Q1016" s="147" t="str">
        <f t="shared" si="432"/>
        <v>D-1-4-09</v>
      </c>
      <c r="R1016" s="147" t="str">
        <f t="shared" si="433"/>
        <v>3174-30_MSKP_DPS_SO-101_D-1-4-09_205h_PUD 5NPh_00</v>
      </c>
      <c r="S1016" s="148" t="s">
        <v>851</v>
      </c>
      <c r="T1016" s="143" t="str">
        <f t="shared" si="434"/>
        <v>MSKP DPS SO.101 D.1.4.09 205h 00</v>
      </c>
      <c r="U1016" s="143"/>
      <c r="V1016" s="143"/>
    </row>
    <row r="1017" spans="1:22" s="147" customFormat="1" ht="22.5" x14ac:dyDescent="0.25">
      <c r="A1017" s="113" t="s">
        <v>732</v>
      </c>
      <c r="B1017" s="62" t="s">
        <v>122</v>
      </c>
      <c r="C1017" s="62" t="s">
        <v>232</v>
      </c>
      <c r="D1017" s="87" t="s">
        <v>259</v>
      </c>
      <c r="E1017" s="87" t="s">
        <v>384</v>
      </c>
      <c r="F1017" s="87" t="s">
        <v>157</v>
      </c>
      <c r="G1017" s="87" t="s">
        <v>383</v>
      </c>
      <c r="H1017" s="87" t="s">
        <v>67</v>
      </c>
      <c r="I1017" s="141" t="str">
        <f t="shared" si="435"/>
        <v>D.1.4.09</v>
      </c>
      <c r="J1017" s="87" t="s">
        <v>113</v>
      </c>
      <c r="K1017" s="87" t="s">
        <v>13</v>
      </c>
      <c r="L1017" s="138" t="s">
        <v>142</v>
      </c>
      <c r="M1017" s="87" t="s">
        <v>471</v>
      </c>
      <c r="N1017" s="87" t="s">
        <v>110</v>
      </c>
      <c r="O1017" s="51" t="str">
        <f t="shared" si="426"/>
        <v>3174-30_MSKP_DPS_SO-101_D1-4-09_206_PUD 6NP_00</v>
      </c>
      <c r="P1017" s="147" t="str">
        <f t="shared" si="431"/>
        <v>SO-101</v>
      </c>
      <c r="Q1017" s="147" t="str">
        <f t="shared" si="432"/>
        <v>D-1-4-09</v>
      </c>
      <c r="R1017" s="147" t="str">
        <f t="shared" si="433"/>
        <v>3174-30_MSKP_DPS_SO-101_D-1-4-09_206_PUD 6NP_00</v>
      </c>
      <c r="S1017" s="148" t="s">
        <v>852</v>
      </c>
      <c r="T1017" s="143" t="str">
        <f t="shared" si="434"/>
        <v>MSKP DPS SO.101 D.1.4.09 206 00</v>
      </c>
      <c r="U1017" s="143"/>
      <c r="V1017" s="143"/>
    </row>
    <row r="1018" spans="1:22" s="147" customFormat="1" ht="22.5" x14ac:dyDescent="0.25">
      <c r="A1018" s="113" t="s">
        <v>732</v>
      </c>
      <c r="B1018" s="62" t="s">
        <v>122</v>
      </c>
      <c r="C1018" s="62" t="s">
        <v>232</v>
      </c>
      <c r="D1018" s="87" t="s">
        <v>259</v>
      </c>
      <c r="E1018" s="87" t="s">
        <v>384</v>
      </c>
      <c r="F1018" s="87" t="s">
        <v>157</v>
      </c>
      <c r="G1018" s="87" t="s">
        <v>383</v>
      </c>
      <c r="H1018" s="87" t="s">
        <v>67</v>
      </c>
      <c r="I1018" s="141" t="str">
        <f t="shared" si="435"/>
        <v>D.1.4.09</v>
      </c>
      <c r="J1018" s="87" t="s">
        <v>190</v>
      </c>
      <c r="K1018" s="87" t="s">
        <v>13</v>
      </c>
      <c r="L1018" s="138" t="s">
        <v>853</v>
      </c>
      <c r="M1018" s="87" t="s">
        <v>471</v>
      </c>
      <c r="N1018" s="87" t="s">
        <v>226</v>
      </c>
      <c r="O1018" s="51" t="str">
        <f t="shared" ref="O1018:O1026" si="436">SUBSTITUTE(R1018,"-","",3)</f>
        <v>3174-30_MSKP_DPS_SO-101_D1-4-09_206a_PUD 6NPa_00</v>
      </c>
      <c r="P1018" s="147" t="str">
        <f t="shared" si="431"/>
        <v>SO-101</v>
      </c>
      <c r="Q1018" s="147" t="str">
        <f t="shared" si="432"/>
        <v>D-1-4-09</v>
      </c>
      <c r="R1018" s="147" t="str">
        <f t="shared" si="433"/>
        <v>3174-30_MSKP_DPS_SO-101_D-1-4-09_206a_PUD 6NPa_00</v>
      </c>
      <c r="S1018" s="148" t="s">
        <v>854</v>
      </c>
      <c r="T1018" s="143" t="str">
        <f t="shared" si="434"/>
        <v>MSKP DPS SO.101 D.1.4.09 206a 00</v>
      </c>
      <c r="U1018" s="143"/>
      <c r="V1018" s="143"/>
    </row>
    <row r="1019" spans="1:22" s="147" customFormat="1" ht="22.5" x14ac:dyDescent="0.25">
      <c r="A1019" s="113" t="s">
        <v>732</v>
      </c>
      <c r="B1019" s="62" t="s">
        <v>122</v>
      </c>
      <c r="C1019" s="62" t="s">
        <v>232</v>
      </c>
      <c r="D1019" s="87" t="s">
        <v>259</v>
      </c>
      <c r="E1019" s="87" t="s">
        <v>384</v>
      </c>
      <c r="F1019" s="87" t="s">
        <v>157</v>
      </c>
      <c r="G1019" s="87" t="s">
        <v>383</v>
      </c>
      <c r="H1019" s="87" t="s">
        <v>67</v>
      </c>
      <c r="I1019" s="141" t="str">
        <f t="shared" si="435"/>
        <v>D.1.4.09</v>
      </c>
      <c r="J1019" s="87" t="s">
        <v>191</v>
      </c>
      <c r="K1019" s="87" t="s">
        <v>13</v>
      </c>
      <c r="L1019" s="138" t="s">
        <v>855</v>
      </c>
      <c r="M1019" s="87" t="s">
        <v>471</v>
      </c>
      <c r="N1019" s="87" t="s">
        <v>226</v>
      </c>
      <c r="O1019" s="51" t="str">
        <f t="shared" si="436"/>
        <v>3174-30_MSKP_DPS_SO-101_D1-4-09_206b_PUD 6NPb_00</v>
      </c>
      <c r="P1019" s="147" t="str">
        <f t="shared" si="431"/>
        <v>SO-101</v>
      </c>
      <c r="Q1019" s="147" t="str">
        <f t="shared" si="432"/>
        <v>D-1-4-09</v>
      </c>
      <c r="R1019" s="147" t="str">
        <f t="shared" si="433"/>
        <v>3174-30_MSKP_DPS_SO-101_D-1-4-09_206b_PUD 6NPb_00</v>
      </c>
      <c r="S1019" s="148" t="s">
        <v>856</v>
      </c>
      <c r="T1019" s="143" t="str">
        <f t="shared" si="434"/>
        <v>MSKP DPS SO.101 D.1.4.09 206b 00</v>
      </c>
      <c r="U1019" s="143"/>
      <c r="V1019" s="143"/>
    </row>
    <row r="1020" spans="1:22" s="147" customFormat="1" ht="22.5" x14ac:dyDescent="0.25">
      <c r="A1020" s="113" t="s">
        <v>732</v>
      </c>
      <c r="B1020" s="62" t="s">
        <v>122</v>
      </c>
      <c r="C1020" s="62" t="s">
        <v>232</v>
      </c>
      <c r="D1020" s="87" t="s">
        <v>259</v>
      </c>
      <c r="E1020" s="87" t="s">
        <v>384</v>
      </c>
      <c r="F1020" s="87" t="s">
        <v>157</v>
      </c>
      <c r="G1020" s="87" t="s">
        <v>383</v>
      </c>
      <c r="H1020" s="87" t="s">
        <v>67</v>
      </c>
      <c r="I1020" s="141" t="str">
        <f t="shared" si="435"/>
        <v>D.1.4.09</v>
      </c>
      <c r="J1020" s="87" t="s">
        <v>544</v>
      </c>
      <c r="K1020" s="87" t="s">
        <v>13</v>
      </c>
      <c r="L1020" s="138" t="s">
        <v>857</v>
      </c>
      <c r="M1020" s="87" t="s">
        <v>471</v>
      </c>
      <c r="N1020" s="87" t="s">
        <v>226</v>
      </c>
      <c r="O1020" s="51" t="str">
        <f t="shared" si="436"/>
        <v>3174-30_MSKP_DPS_SO-101_D1-4-09_206c_PUD 6NPc_00</v>
      </c>
      <c r="P1020" s="147" t="str">
        <f t="shared" si="431"/>
        <v>SO-101</v>
      </c>
      <c r="Q1020" s="147" t="str">
        <f t="shared" si="432"/>
        <v>D-1-4-09</v>
      </c>
      <c r="R1020" s="147" t="str">
        <f t="shared" si="433"/>
        <v>3174-30_MSKP_DPS_SO-101_D-1-4-09_206c_PUD 6NPc_00</v>
      </c>
      <c r="S1020" s="148" t="s">
        <v>858</v>
      </c>
      <c r="T1020" s="143" t="str">
        <f t="shared" si="434"/>
        <v>MSKP DPS SO.101 D.1.4.09 206c 00</v>
      </c>
      <c r="U1020" s="143"/>
      <c r="V1020" s="143"/>
    </row>
    <row r="1021" spans="1:22" s="147" customFormat="1" ht="22.5" x14ac:dyDescent="0.25">
      <c r="A1021" s="113" t="s">
        <v>732</v>
      </c>
      <c r="B1021" s="62" t="s">
        <v>122</v>
      </c>
      <c r="C1021" s="62" t="s">
        <v>232</v>
      </c>
      <c r="D1021" s="87" t="s">
        <v>259</v>
      </c>
      <c r="E1021" s="87" t="s">
        <v>384</v>
      </c>
      <c r="F1021" s="87" t="s">
        <v>157</v>
      </c>
      <c r="G1021" s="87" t="s">
        <v>383</v>
      </c>
      <c r="H1021" s="87" t="s">
        <v>67</v>
      </c>
      <c r="I1021" s="141" t="str">
        <f t="shared" si="435"/>
        <v>D.1.4.09</v>
      </c>
      <c r="J1021" s="87" t="s">
        <v>545</v>
      </c>
      <c r="K1021" s="87" t="s">
        <v>13</v>
      </c>
      <c r="L1021" s="138" t="s">
        <v>859</v>
      </c>
      <c r="M1021" s="87" t="s">
        <v>471</v>
      </c>
      <c r="N1021" s="87" t="s">
        <v>226</v>
      </c>
      <c r="O1021" s="51" t="str">
        <f t="shared" si="436"/>
        <v>3174-30_MSKP_DPS_SO-101_D1-4-09_206d_PUD 6NPd_00</v>
      </c>
      <c r="P1021" s="147" t="str">
        <f t="shared" si="431"/>
        <v>SO-101</v>
      </c>
      <c r="Q1021" s="147" t="str">
        <f t="shared" si="432"/>
        <v>D-1-4-09</v>
      </c>
      <c r="R1021" s="147" t="str">
        <f t="shared" si="433"/>
        <v>3174-30_MSKP_DPS_SO-101_D-1-4-09_206d_PUD 6NPd_00</v>
      </c>
      <c r="S1021" s="148" t="s">
        <v>860</v>
      </c>
      <c r="T1021" s="143" t="str">
        <f t="shared" si="434"/>
        <v>MSKP DPS SO.101 D.1.4.09 206d 00</v>
      </c>
      <c r="U1021" s="143"/>
      <c r="V1021" s="143"/>
    </row>
    <row r="1022" spans="1:22" s="147" customFormat="1" ht="22.5" x14ac:dyDescent="0.25">
      <c r="A1022" s="113" t="s">
        <v>732</v>
      </c>
      <c r="B1022" s="62" t="s">
        <v>122</v>
      </c>
      <c r="C1022" s="62" t="s">
        <v>232</v>
      </c>
      <c r="D1022" s="87" t="s">
        <v>259</v>
      </c>
      <c r="E1022" s="87" t="s">
        <v>384</v>
      </c>
      <c r="F1022" s="87" t="s">
        <v>157</v>
      </c>
      <c r="G1022" s="87" t="s">
        <v>383</v>
      </c>
      <c r="H1022" s="87" t="s">
        <v>67</v>
      </c>
      <c r="I1022" s="141" t="str">
        <f t="shared" si="435"/>
        <v>D.1.4.09</v>
      </c>
      <c r="J1022" s="87" t="s">
        <v>546</v>
      </c>
      <c r="K1022" s="87" t="s">
        <v>13</v>
      </c>
      <c r="L1022" s="138" t="s">
        <v>861</v>
      </c>
      <c r="M1022" s="87" t="s">
        <v>471</v>
      </c>
      <c r="N1022" s="87" t="s">
        <v>226</v>
      </c>
      <c r="O1022" s="51" t="str">
        <f t="shared" si="436"/>
        <v>3174-30_MSKP_DPS_SO-101_D1-4-09_206e_PUD 6NPe_00</v>
      </c>
      <c r="P1022" s="147" t="str">
        <f t="shared" si="431"/>
        <v>SO-101</v>
      </c>
      <c r="Q1022" s="147" t="str">
        <f t="shared" si="432"/>
        <v>D-1-4-09</v>
      </c>
      <c r="R1022" s="147" t="str">
        <f t="shared" si="433"/>
        <v>3174-30_MSKP_DPS_SO-101_D-1-4-09_206e_PUD 6NPe_00</v>
      </c>
      <c r="S1022" s="148" t="s">
        <v>862</v>
      </c>
      <c r="T1022" s="143" t="str">
        <f t="shared" si="434"/>
        <v>MSKP DPS SO.101 D.1.4.09 206e 00</v>
      </c>
      <c r="U1022" s="143"/>
      <c r="V1022" s="143"/>
    </row>
    <row r="1023" spans="1:22" s="147" customFormat="1" ht="22.5" x14ac:dyDescent="0.25">
      <c r="A1023" s="113" t="s">
        <v>732</v>
      </c>
      <c r="B1023" s="62" t="s">
        <v>122</v>
      </c>
      <c r="C1023" s="62" t="s">
        <v>232</v>
      </c>
      <c r="D1023" s="87" t="s">
        <v>259</v>
      </c>
      <c r="E1023" s="87" t="s">
        <v>384</v>
      </c>
      <c r="F1023" s="87" t="s">
        <v>157</v>
      </c>
      <c r="G1023" s="87" t="s">
        <v>383</v>
      </c>
      <c r="H1023" s="87" t="s">
        <v>67</v>
      </c>
      <c r="I1023" s="141" t="str">
        <f t="shared" si="435"/>
        <v>D.1.4.09</v>
      </c>
      <c r="J1023" s="87" t="s">
        <v>547</v>
      </c>
      <c r="K1023" s="87" t="s">
        <v>13</v>
      </c>
      <c r="L1023" s="138" t="s">
        <v>863</v>
      </c>
      <c r="M1023" s="87" t="s">
        <v>471</v>
      </c>
      <c r="N1023" s="87" t="s">
        <v>226</v>
      </c>
      <c r="O1023" s="51" t="str">
        <f t="shared" si="436"/>
        <v>3174-30_MSKP_DPS_SO-101_D1-4-09_206f_PUD 6NPf_00</v>
      </c>
      <c r="P1023" s="147" t="str">
        <f t="shared" si="431"/>
        <v>SO-101</v>
      </c>
      <c r="Q1023" s="147" t="str">
        <f t="shared" si="432"/>
        <v>D-1-4-09</v>
      </c>
      <c r="R1023" s="147" t="str">
        <f t="shared" si="433"/>
        <v>3174-30_MSKP_DPS_SO-101_D-1-4-09_206f_PUD 6NPf_00</v>
      </c>
      <c r="S1023" s="148" t="s">
        <v>864</v>
      </c>
      <c r="T1023" s="143" t="str">
        <f t="shared" si="434"/>
        <v>MSKP DPS SO.101 D.1.4.09 206f 00</v>
      </c>
      <c r="U1023" s="143"/>
      <c r="V1023" s="143"/>
    </row>
    <row r="1024" spans="1:22" s="147" customFormat="1" ht="22.5" x14ac:dyDescent="0.25">
      <c r="A1024" s="113" t="s">
        <v>732</v>
      </c>
      <c r="B1024" s="62" t="s">
        <v>122</v>
      </c>
      <c r="C1024" s="62" t="s">
        <v>232</v>
      </c>
      <c r="D1024" s="87" t="s">
        <v>259</v>
      </c>
      <c r="E1024" s="87" t="s">
        <v>384</v>
      </c>
      <c r="F1024" s="87" t="s">
        <v>157</v>
      </c>
      <c r="G1024" s="87" t="s">
        <v>383</v>
      </c>
      <c r="H1024" s="87" t="s">
        <v>67</v>
      </c>
      <c r="I1024" s="141" t="str">
        <f t="shared" si="435"/>
        <v>D.1.4.09</v>
      </c>
      <c r="J1024" s="87" t="s">
        <v>548</v>
      </c>
      <c r="K1024" s="87" t="s">
        <v>13</v>
      </c>
      <c r="L1024" s="138" t="s">
        <v>865</v>
      </c>
      <c r="M1024" s="87" t="s">
        <v>471</v>
      </c>
      <c r="N1024" s="87" t="s">
        <v>226</v>
      </c>
      <c r="O1024" s="51" t="str">
        <f t="shared" si="436"/>
        <v>3174-30_MSKP_DPS_SO-101_D1-4-09_206g_PUD 6NPg_00</v>
      </c>
      <c r="P1024" s="147" t="str">
        <f t="shared" si="431"/>
        <v>SO-101</v>
      </c>
      <c r="Q1024" s="147" t="str">
        <f t="shared" si="432"/>
        <v>D-1-4-09</v>
      </c>
      <c r="R1024" s="147" t="str">
        <f t="shared" si="433"/>
        <v>3174-30_MSKP_DPS_SO-101_D-1-4-09_206g_PUD 6NPg_00</v>
      </c>
      <c r="S1024" s="148" t="s">
        <v>866</v>
      </c>
      <c r="T1024" s="143" t="str">
        <f t="shared" si="434"/>
        <v>MSKP DPS SO.101 D.1.4.09 206g 00</v>
      </c>
      <c r="U1024" s="143"/>
      <c r="V1024" s="143"/>
    </row>
    <row r="1025" spans="1:22" s="147" customFormat="1" ht="22.5" x14ac:dyDescent="0.25">
      <c r="A1025" s="113" t="s">
        <v>732</v>
      </c>
      <c r="B1025" s="62" t="s">
        <v>122</v>
      </c>
      <c r="C1025" s="62" t="s">
        <v>232</v>
      </c>
      <c r="D1025" s="87" t="s">
        <v>259</v>
      </c>
      <c r="E1025" s="87" t="s">
        <v>384</v>
      </c>
      <c r="F1025" s="87" t="s">
        <v>157</v>
      </c>
      <c r="G1025" s="87" t="s">
        <v>383</v>
      </c>
      <c r="H1025" s="87" t="s">
        <v>67</v>
      </c>
      <c r="I1025" s="141" t="str">
        <f t="shared" si="435"/>
        <v>D.1.4.09</v>
      </c>
      <c r="J1025" s="87" t="s">
        <v>549</v>
      </c>
      <c r="K1025" s="87" t="s">
        <v>13</v>
      </c>
      <c r="L1025" s="138" t="s">
        <v>867</v>
      </c>
      <c r="M1025" s="87" t="s">
        <v>471</v>
      </c>
      <c r="N1025" s="87" t="s">
        <v>226</v>
      </c>
      <c r="O1025" s="51" t="str">
        <f t="shared" si="436"/>
        <v>3174-30_MSKP_DPS_SO-101_D1-4-09_206h_PUD 6NPh_00</v>
      </c>
      <c r="P1025" s="147" t="str">
        <f t="shared" si="431"/>
        <v>SO-101</v>
      </c>
      <c r="Q1025" s="147" t="str">
        <f t="shared" si="432"/>
        <v>D-1-4-09</v>
      </c>
      <c r="R1025" s="147" t="str">
        <f t="shared" si="433"/>
        <v>3174-30_MSKP_DPS_SO-101_D-1-4-09_206h_PUD 6NPh_00</v>
      </c>
      <c r="S1025" s="148" t="s">
        <v>868</v>
      </c>
      <c r="T1025" s="143" t="str">
        <f t="shared" si="434"/>
        <v>MSKP DPS SO.101 D.1.4.09 206h 00</v>
      </c>
      <c r="U1025" s="143"/>
      <c r="V1025" s="143"/>
    </row>
    <row r="1026" spans="1:22" s="147" customFormat="1" ht="22.5" x14ac:dyDescent="0.25">
      <c r="A1026" s="113" t="s">
        <v>732</v>
      </c>
      <c r="B1026" s="62" t="s">
        <v>122</v>
      </c>
      <c r="C1026" s="62" t="s">
        <v>232</v>
      </c>
      <c r="D1026" s="87" t="s">
        <v>259</v>
      </c>
      <c r="E1026" s="87" t="s">
        <v>384</v>
      </c>
      <c r="F1026" s="87" t="s">
        <v>157</v>
      </c>
      <c r="G1026" s="87" t="s">
        <v>383</v>
      </c>
      <c r="H1026" s="87" t="s">
        <v>67</v>
      </c>
      <c r="I1026" s="141" t="str">
        <f t="shared" si="435"/>
        <v>D.1.4.09</v>
      </c>
      <c r="J1026" s="87" t="s">
        <v>145</v>
      </c>
      <c r="K1026" s="87" t="s">
        <v>13</v>
      </c>
      <c r="L1026" s="138" t="s">
        <v>204</v>
      </c>
      <c r="M1026" s="87" t="s">
        <v>471</v>
      </c>
      <c r="N1026" s="87" t="s">
        <v>110</v>
      </c>
      <c r="O1026" s="51" t="str">
        <f t="shared" si="436"/>
        <v>3174-30_MSKP_DPS_SO-101_D1-4-09_207_PUD STR_00</v>
      </c>
      <c r="P1026" s="147" t="str">
        <f t="shared" si="431"/>
        <v>SO-101</v>
      </c>
      <c r="Q1026" s="147" t="str">
        <f t="shared" si="432"/>
        <v>D-1-4-09</v>
      </c>
      <c r="R1026" s="147" t="str">
        <f t="shared" si="433"/>
        <v>3174-30_MSKP_DPS_SO-101_D-1-4-09_207_PUD STR_00</v>
      </c>
      <c r="S1026" s="148" t="s">
        <v>1539</v>
      </c>
      <c r="T1026" s="143" t="str">
        <f t="shared" si="434"/>
        <v>MSKP DPS SO.101 D.1.4.09 207 00</v>
      </c>
      <c r="U1026" s="143"/>
      <c r="V1026" s="143"/>
    </row>
    <row r="1027" spans="1:22" s="147" customFormat="1" x14ac:dyDescent="0.25">
      <c r="A1027" s="113" t="s">
        <v>732</v>
      </c>
      <c r="B1027" s="62" t="s">
        <v>121</v>
      </c>
      <c r="C1027" s="62" t="s">
        <v>232</v>
      </c>
      <c r="D1027" s="87" t="s">
        <v>259</v>
      </c>
      <c r="E1027" s="87" t="s">
        <v>384</v>
      </c>
      <c r="F1027" s="87" t="s">
        <v>157</v>
      </c>
      <c r="G1027" s="87" t="s">
        <v>383</v>
      </c>
      <c r="H1027" s="87" t="s">
        <v>67</v>
      </c>
      <c r="I1027" s="141" t="str">
        <f t="shared" si="435"/>
        <v>D.1.4.09</v>
      </c>
      <c r="J1027" s="87"/>
      <c r="K1027" s="87"/>
      <c r="L1027" s="103" t="s">
        <v>38</v>
      </c>
      <c r="M1027" s="87"/>
      <c r="N1027" s="87"/>
      <c r="O1027" s="51"/>
      <c r="P1027" s="147" t="str">
        <f t="shared" si="431"/>
        <v>SO-101</v>
      </c>
      <c r="Q1027" s="147" t="str">
        <f t="shared" si="432"/>
        <v>D-1-4-09</v>
      </c>
      <c r="R1027" s="147" t="str">
        <f t="shared" si="433"/>
        <v>3174-30_MSKP_DPS_SO-101_D-1-4-09___</v>
      </c>
      <c r="S1027" s="148"/>
      <c r="T1027" s="143" t="str">
        <f t="shared" si="434"/>
        <v xml:space="preserve">MSKP DPS SO.101 D.1.4.09  </v>
      </c>
      <c r="U1027" s="143"/>
      <c r="V1027" s="143"/>
    </row>
    <row r="1028" spans="1:22" s="147" customFormat="1" ht="22.5" x14ac:dyDescent="0.25">
      <c r="A1028" s="113" t="s">
        <v>732</v>
      </c>
      <c r="B1028" s="62" t="s">
        <v>1501</v>
      </c>
      <c r="C1028" s="62" t="s">
        <v>232</v>
      </c>
      <c r="D1028" s="87" t="s">
        <v>259</v>
      </c>
      <c r="E1028" s="87" t="s">
        <v>384</v>
      </c>
      <c r="F1028" s="87" t="s">
        <v>157</v>
      </c>
      <c r="G1028" s="87" t="s">
        <v>383</v>
      </c>
      <c r="H1028" s="87" t="s">
        <v>67</v>
      </c>
      <c r="I1028" s="141" t="str">
        <f t="shared" si="435"/>
        <v>D.1.4.09</v>
      </c>
      <c r="J1028" s="87" t="s">
        <v>37</v>
      </c>
      <c r="K1028" s="87" t="s">
        <v>13</v>
      </c>
      <c r="L1028" s="138" t="s">
        <v>1540</v>
      </c>
      <c r="M1028" s="87" t="s">
        <v>471</v>
      </c>
      <c r="N1028" s="87" t="s">
        <v>40</v>
      </c>
      <c r="O1028" s="51" t="str">
        <f>SUBSTITUTE(R1028,"-","",3)</f>
        <v>3174-30_MSKP_DPS_SO-101_D1-4-09_501_RL_00</v>
      </c>
      <c r="P1028" s="147" t="str">
        <f t="shared" si="431"/>
        <v>SO-101</v>
      </c>
      <c r="Q1028" s="147" t="str">
        <f t="shared" si="432"/>
        <v>D-1-4-09</v>
      </c>
      <c r="R1028" s="147" t="str">
        <f t="shared" si="433"/>
        <v>3174-30_MSKP_DPS_SO-101_D-1-4-09_501_RL_00</v>
      </c>
      <c r="S1028" s="148" t="s">
        <v>1541</v>
      </c>
      <c r="T1028" s="143" t="str">
        <f t="shared" si="434"/>
        <v>MSKP DPS SO.101 D.1.4.09 501 00</v>
      </c>
      <c r="U1028" s="143"/>
      <c r="V1028" s="143"/>
    </row>
    <row r="1029" spans="1:22" s="147" customFormat="1" x14ac:dyDescent="0.25">
      <c r="A1029" s="113" t="s">
        <v>732</v>
      </c>
      <c r="B1029" s="62" t="s">
        <v>121</v>
      </c>
      <c r="C1029" s="62" t="s">
        <v>232</v>
      </c>
      <c r="D1029" s="87" t="s">
        <v>259</v>
      </c>
      <c r="E1029" s="87" t="s">
        <v>384</v>
      </c>
      <c r="F1029" s="87" t="s">
        <v>157</v>
      </c>
      <c r="G1029" s="87" t="s">
        <v>383</v>
      </c>
      <c r="H1029" s="87" t="s">
        <v>67</v>
      </c>
      <c r="I1029" s="141" t="str">
        <f t="shared" si="435"/>
        <v>D.1.4.09</v>
      </c>
      <c r="J1029" s="87"/>
      <c r="K1029" s="87"/>
      <c r="L1029" s="103" t="s">
        <v>42</v>
      </c>
      <c r="M1029" s="87"/>
      <c r="N1029" s="87"/>
      <c r="O1029" s="51"/>
      <c r="P1029" s="147" t="str">
        <f t="shared" si="431"/>
        <v>SO-101</v>
      </c>
      <c r="Q1029" s="147" t="str">
        <f t="shared" si="432"/>
        <v>D-1-4-09</v>
      </c>
      <c r="R1029" s="147" t="str">
        <f t="shared" si="433"/>
        <v>3174-30_MSKP_DPS_SO-101_D-1-4-09___</v>
      </c>
      <c r="S1029" s="148"/>
      <c r="T1029" s="143" t="str">
        <f t="shared" si="434"/>
        <v xml:space="preserve">MSKP DPS SO.101 D.1.4.09  </v>
      </c>
      <c r="U1029" s="143"/>
      <c r="V1029" s="143"/>
    </row>
    <row r="1030" spans="1:22" s="147" customFormat="1" ht="22.5" x14ac:dyDescent="0.25">
      <c r="A1030" s="113" t="s">
        <v>732</v>
      </c>
      <c r="B1030" s="62" t="s">
        <v>871</v>
      </c>
      <c r="C1030" s="62" t="s">
        <v>232</v>
      </c>
      <c r="D1030" s="87" t="s">
        <v>259</v>
      </c>
      <c r="E1030" s="87" t="s">
        <v>384</v>
      </c>
      <c r="F1030" s="87" t="s">
        <v>157</v>
      </c>
      <c r="G1030" s="87" t="s">
        <v>383</v>
      </c>
      <c r="H1030" s="87" t="s">
        <v>67</v>
      </c>
      <c r="I1030" s="141" t="str">
        <f t="shared" si="435"/>
        <v>D.1.4.09</v>
      </c>
      <c r="J1030" s="87" t="s">
        <v>43</v>
      </c>
      <c r="K1030" s="87" t="s">
        <v>13</v>
      </c>
      <c r="L1030" s="138" t="s">
        <v>1542</v>
      </c>
      <c r="M1030" s="87" t="s">
        <v>471</v>
      </c>
      <c r="N1030" s="87" t="s">
        <v>40</v>
      </c>
      <c r="O1030" s="51" t="str">
        <f t="shared" ref="O1030:O1032" si="437">SUBSTITUTE(R1030,"-","",3)</f>
        <v>3174-30_MSKP_DPS_SO-101_D1-4-09_701_SCH EPSa_00</v>
      </c>
      <c r="P1030" s="147" t="str">
        <f t="shared" si="431"/>
        <v>SO-101</v>
      </c>
      <c r="Q1030" s="147" t="str">
        <f t="shared" si="432"/>
        <v>D-1-4-09</v>
      </c>
      <c r="R1030" s="147" t="str">
        <f t="shared" si="433"/>
        <v>3174-30_MSKP_DPS_SO-101_D-1-4-09_701_SCH EPSa_00</v>
      </c>
      <c r="S1030" s="148" t="s">
        <v>1543</v>
      </c>
      <c r="T1030" s="143" t="str">
        <f t="shared" si="434"/>
        <v>MSKP DPS SO.101 D.1.4.09 701 00</v>
      </c>
      <c r="U1030" s="143"/>
      <c r="V1030" s="143"/>
    </row>
    <row r="1031" spans="1:22" s="147" customFormat="1" ht="22.5" x14ac:dyDescent="0.25">
      <c r="A1031" s="113" t="s">
        <v>732</v>
      </c>
      <c r="B1031" s="62" t="s">
        <v>871</v>
      </c>
      <c r="C1031" s="62" t="s">
        <v>232</v>
      </c>
      <c r="D1031" s="87" t="s">
        <v>259</v>
      </c>
      <c r="E1031" s="87" t="s">
        <v>384</v>
      </c>
      <c r="F1031" s="87" t="s">
        <v>157</v>
      </c>
      <c r="G1031" s="87" t="s">
        <v>383</v>
      </c>
      <c r="H1031" s="87" t="s">
        <v>67</v>
      </c>
      <c r="I1031" s="141" t="str">
        <f t="shared" si="435"/>
        <v>D.1.4.09</v>
      </c>
      <c r="J1031" s="87" t="s">
        <v>298</v>
      </c>
      <c r="K1031" s="87" t="s">
        <v>13</v>
      </c>
      <c r="L1031" s="138" t="s">
        <v>1544</v>
      </c>
      <c r="M1031" s="87" t="s">
        <v>471</v>
      </c>
      <c r="N1031" s="87" t="s">
        <v>40</v>
      </c>
      <c r="O1031" s="51" t="str">
        <f t="shared" si="437"/>
        <v>3174-30_MSKP_DPS_SO-101_D1-4-09_702_SCH EPSb_00</v>
      </c>
      <c r="P1031" s="147" t="str">
        <f t="shared" si="431"/>
        <v>SO-101</v>
      </c>
      <c r="Q1031" s="147" t="str">
        <f t="shared" si="432"/>
        <v>D-1-4-09</v>
      </c>
      <c r="R1031" s="147" t="str">
        <f t="shared" si="433"/>
        <v>3174-30_MSKP_DPS_SO-101_D-1-4-09_702_SCH EPSb_00</v>
      </c>
      <c r="S1031" s="148" t="s">
        <v>1545</v>
      </c>
      <c r="T1031" s="143" t="str">
        <f t="shared" si="434"/>
        <v>MSKP DPS SO.101 D.1.4.09 702 00</v>
      </c>
      <c r="U1031" s="143"/>
      <c r="V1031" s="143"/>
    </row>
    <row r="1032" spans="1:22" s="147" customFormat="1" ht="22.5" x14ac:dyDescent="0.25">
      <c r="A1032" s="113" t="s">
        <v>732</v>
      </c>
      <c r="B1032" s="62" t="s">
        <v>871</v>
      </c>
      <c r="C1032" s="62" t="s">
        <v>232</v>
      </c>
      <c r="D1032" s="87" t="s">
        <v>259</v>
      </c>
      <c r="E1032" s="87" t="s">
        <v>384</v>
      </c>
      <c r="F1032" s="87" t="s">
        <v>157</v>
      </c>
      <c r="G1032" s="87" t="s">
        <v>383</v>
      </c>
      <c r="H1032" s="87" t="s">
        <v>67</v>
      </c>
      <c r="I1032" s="141" t="str">
        <f t="shared" si="435"/>
        <v>D.1.4.09</v>
      </c>
      <c r="J1032" s="87" t="s">
        <v>333</v>
      </c>
      <c r="K1032" s="87" t="s">
        <v>13</v>
      </c>
      <c r="L1032" s="138" t="s">
        <v>882</v>
      </c>
      <c r="M1032" s="87" t="s">
        <v>471</v>
      </c>
      <c r="N1032" s="87" t="s">
        <v>40</v>
      </c>
      <c r="O1032" s="51" t="str">
        <f t="shared" si="437"/>
        <v>3174-30_MSKP_DPS_SO-101_D1-4-09_703_SCH NZS_00</v>
      </c>
      <c r="P1032" s="147" t="str">
        <f t="shared" si="431"/>
        <v>SO-101</v>
      </c>
      <c r="Q1032" s="147" t="str">
        <f t="shared" si="432"/>
        <v>D-1-4-09</v>
      </c>
      <c r="R1032" s="147" t="str">
        <f t="shared" si="433"/>
        <v>3174-30_MSKP_DPS_SO-101_D-1-4-09_703_SCH NZS_00</v>
      </c>
      <c r="S1032" s="148" t="s">
        <v>883</v>
      </c>
      <c r="T1032" s="143" t="str">
        <f t="shared" si="434"/>
        <v>MSKP DPS SO.101 D.1.4.09 703 00</v>
      </c>
      <c r="U1032" s="143"/>
      <c r="V1032" s="143"/>
    </row>
    <row r="1033" spans="1:22" s="84" customFormat="1" x14ac:dyDescent="0.25">
      <c r="A1033" s="113" t="s">
        <v>732</v>
      </c>
      <c r="B1033" s="62" t="s">
        <v>115</v>
      </c>
      <c r="C1033" s="62" t="s">
        <v>232</v>
      </c>
      <c r="D1033" s="87"/>
      <c r="E1033" s="87" t="s">
        <v>384</v>
      </c>
      <c r="F1033" s="99"/>
      <c r="G1033" s="99"/>
      <c r="H1033" s="99"/>
      <c r="I1033" s="130"/>
      <c r="J1033" s="99"/>
      <c r="K1033" s="99"/>
      <c r="L1033" s="131"/>
      <c r="M1033" s="99"/>
      <c r="N1033" s="99"/>
      <c r="O1033" s="132"/>
      <c r="P1033" s="140" t="str">
        <f t="shared" ref="P1033:Q1041" si="438">SUBSTITUTE(H1033,".","-")</f>
        <v/>
      </c>
      <c r="Q1033" s="84" t="str">
        <f t="shared" ref="Q1033" si="439">SUBSTITUTE(I1033,".","-")</f>
        <v/>
      </c>
      <c r="R1033" s="84" t="str">
        <f t="shared" ref="R1033:R1043" si="440">CONCATENATE(F1033,"_",G1033,"_",P1033,"_",Q1033,"_",J1033,"_",S1033,"_",K1033)</f>
        <v>______</v>
      </c>
      <c r="S1033" s="70"/>
      <c r="T1033" s="86" t="str">
        <f t="shared" ref="T1033:T1058" si="441">CONCATENATE(F1033," ",G1033," ",H1033," ",I1033," ",J1033," ",K1033)</f>
        <v xml:space="preserve">     </v>
      </c>
      <c r="U1033" s="86"/>
      <c r="V1033" s="86"/>
    </row>
    <row r="1034" spans="1:22" s="64" customFormat="1" x14ac:dyDescent="0.25">
      <c r="A1034" s="114" t="s">
        <v>1676</v>
      </c>
      <c r="B1034" s="81" t="s">
        <v>120</v>
      </c>
      <c r="C1034" s="62" t="s">
        <v>232</v>
      </c>
      <c r="D1034" s="110" t="s">
        <v>259</v>
      </c>
      <c r="E1034" s="87" t="s">
        <v>384</v>
      </c>
      <c r="F1034" s="94"/>
      <c r="G1034" s="94"/>
      <c r="H1034" s="94"/>
      <c r="I1034" s="96" t="s">
        <v>46</v>
      </c>
      <c r="J1034" s="94"/>
      <c r="K1034" s="94"/>
      <c r="L1034" s="175" t="s">
        <v>302</v>
      </c>
      <c r="M1034" s="175"/>
      <c r="N1034" s="94"/>
      <c r="O1034" s="50" t="s">
        <v>303</v>
      </c>
      <c r="P1034" s="98" t="str">
        <f t="shared" si="438"/>
        <v/>
      </c>
      <c r="Q1034" s="64" t="str">
        <f t="shared" ref="Q1034" si="442">SUBSTITUTE(I1034,".","")</f>
        <v>D1410</v>
      </c>
      <c r="R1034" s="64" t="str">
        <f t="shared" si="440"/>
        <v>___D1410___</v>
      </c>
      <c r="S1034" s="63"/>
      <c r="T1034" s="64" t="str">
        <f t="shared" si="441"/>
        <v xml:space="preserve">   D.1.4.10  </v>
      </c>
    </row>
    <row r="1035" spans="1:22" s="147" customFormat="1" x14ac:dyDescent="0.25">
      <c r="A1035" s="113" t="s">
        <v>1676</v>
      </c>
      <c r="B1035" s="62" t="s">
        <v>121</v>
      </c>
      <c r="C1035" s="62" t="s">
        <v>232</v>
      </c>
      <c r="D1035" s="87" t="s">
        <v>259</v>
      </c>
      <c r="E1035" s="87" t="s">
        <v>136</v>
      </c>
      <c r="F1035" s="87" t="s">
        <v>157</v>
      </c>
      <c r="G1035" s="87" t="s">
        <v>383</v>
      </c>
      <c r="H1035" s="87" t="s">
        <v>67</v>
      </c>
      <c r="I1035" s="141" t="str">
        <f t="shared" ref="I1035:I1041" si="443">$I$1034</f>
        <v>D.1.4.10</v>
      </c>
      <c r="J1035" s="87"/>
      <c r="K1035" s="87"/>
      <c r="L1035" s="103" t="s">
        <v>30</v>
      </c>
      <c r="M1035" s="87"/>
      <c r="N1035" s="87"/>
      <c r="O1035" s="51"/>
      <c r="P1035" s="147" t="str">
        <f t="shared" si="438"/>
        <v>SO-101</v>
      </c>
      <c r="Q1035" s="147" t="str">
        <f t="shared" si="438"/>
        <v>D-1-4-10</v>
      </c>
      <c r="R1035" s="147" t="str">
        <f t="shared" ref="R1035:R1041" si="444">CONCATENATE(E1035,"_",F1035,"_",G1035,"_",P1035,"_",Q1035,"_",J1035,"_",S1035,"_",K1035)</f>
        <v>3174-26_MSKP_DPS_SO-101_D-1-4-10___</v>
      </c>
      <c r="S1035" s="148"/>
      <c r="T1035" s="143" t="str">
        <f t="shared" si="441"/>
        <v xml:space="preserve">MSKP DPS SO.101 D.1.4.10  </v>
      </c>
      <c r="U1035" s="143"/>
      <c r="V1035" s="143"/>
    </row>
    <row r="1036" spans="1:22" s="147" customFormat="1" ht="22.5" x14ac:dyDescent="0.25">
      <c r="A1036" s="113" t="s">
        <v>1676</v>
      </c>
      <c r="B1036" s="62" t="s">
        <v>122</v>
      </c>
      <c r="C1036" s="62" t="s">
        <v>232</v>
      </c>
      <c r="D1036" s="87" t="s">
        <v>259</v>
      </c>
      <c r="E1036" s="87" t="s">
        <v>136</v>
      </c>
      <c r="F1036" s="87" t="s">
        <v>157</v>
      </c>
      <c r="G1036" s="87" t="s">
        <v>383</v>
      </c>
      <c r="H1036" s="87" t="s">
        <v>67</v>
      </c>
      <c r="I1036" s="141" t="str">
        <f t="shared" si="443"/>
        <v>D.1.4.10</v>
      </c>
      <c r="J1036" s="87" t="s">
        <v>10</v>
      </c>
      <c r="K1036" s="87" t="s">
        <v>13</v>
      </c>
      <c r="L1036" s="138" t="s">
        <v>14</v>
      </c>
      <c r="M1036" s="87" t="s">
        <v>471</v>
      </c>
      <c r="N1036" s="87" t="s">
        <v>40</v>
      </c>
      <c r="O1036" s="51" t="str">
        <f>SUBSTITUTE(R1036,"-","",3)</f>
        <v>3174-26_MSKP_DPS_SO-101_D1-4-10_001_TZ_00</v>
      </c>
      <c r="P1036" s="147" t="str">
        <f t="shared" si="438"/>
        <v>SO-101</v>
      </c>
      <c r="Q1036" s="147" t="str">
        <f t="shared" si="438"/>
        <v>D-1-4-10</v>
      </c>
      <c r="R1036" s="147" t="str">
        <f t="shared" si="444"/>
        <v>3174-26_MSKP_DPS_SO-101_D-1-4-10_001_TZ_00</v>
      </c>
      <c r="S1036" s="148" t="s">
        <v>15</v>
      </c>
      <c r="T1036" s="143" t="str">
        <f t="shared" si="441"/>
        <v>MSKP DPS SO.101 D.1.4.10 001 00</v>
      </c>
      <c r="U1036" s="143"/>
      <c r="V1036" s="143"/>
    </row>
    <row r="1037" spans="1:22" s="147" customFormat="1" x14ac:dyDescent="0.25">
      <c r="A1037" s="113" t="s">
        <v>1676</v>
      </c>
      <c r="B1037" s="62" t="s">
        <v>122</v>
      </c>
      <c r="C1037" s="62" t="s">
        <v>232</v>
      </c>
      <c r="D1037" s="87" t="s">
        <v>259</v>
      </c>
      <c r="E1037" s="87" t="s">
        <v>136</v>
      </c>
      <c r="F1037" s="87" t="s">
        <v>157</v>
      </c>
      <c r="G1037" s="87" t="s">
        <v>383</v>
      </c>
      <c r="H1037" s="87" t="s">
        <v>67</v>
      </c>
      <c r="I1037" s="141" t="str">
        <f t="shared" si="443"/>
        <v>D.1.4.10</v>
      </c>
      <c r="J1037" s="87"/>
      <c r="K1037" s="87"/>
      <c r="L1037" s="103" t="s">
        <v>31</v>
      </c>
      <c r="M1037" s="87"/>
      <c r="N1037" s="87"/>
      <c r="O1037" s="51"/>
      <c r="P1037" s="147" t="str">
        <f t="shared" si="438"/>
        <v>SO-101</v>
      </c>
      <c r="Q1037" s="147" t="str">
        <f t="shared" si="438"/>
        <v>D-1-4-10</v>
      </c>
      <c r="R1037" s="147" t="str">
        <f t="shared" si="444"/>
        <v>3174-26_MSKP_DPS_SO-101_D-1-4-10___</v>
      </c>
      <c r="S1037" s="148"/>
      <c r="T1037" s="143" t="str">
        <f t="shared" si="441"/>
        <v xml:space="preserve">MSKP DPS SO.101 D.1.4.10  </v>
      </c>
      <c r="U1037" s="143"/>
      <c r="V1037" s="143"/>
    </row>
    <row r="1038" spans="1:22" s="147" customFormat="1" ht="22.5" x14ac:dyDescent="0.25">
      <c r="A1038" s="113" t="s">
        <v>1676</v>
      </c>
      <c r="B1038" s="62" t="s">
        <v>122</v>
      </c>
      <c r="C1038" s="62" t="s">
        <v>232</v>
      </c>
      <c r="D1038" s="87" t="s">
        <v>259</v>
      </c>
      <c r="E1038" s="87" t="s">
        <v>136</v>
      </c>
      <c r="F1038" s="87" t="s">
        <v>157</v>
      </c>
      <c r="G1038" s="87" t="s">
        <v>383</v>
      </c>
      <c r="H1038" s="87" t="s">
        <v>67</v>
      </c>
      <c r="I1038" s="141" t="str">
        <f t="shared" si="443"/>
        <v>D.1.4.10</v>
      </c>
      <c r="J1038" s="87" t="s">
        <v>79</v>
      </c>
      <c r="K1038" s="87" t="s">
        <v>13</v>
      </c>
      <c r="L1038" s="138" t="s">
        <v>143</v>
      </c>
      <c r="M1038" s="87" t="s">
        <v>471</v>
      </c>
      <c r="N1038" s="87" t="s">
        <v>40</v>
      </c>
      <c r="O1038" s="51" t="str">
        <f t="shared" ref="O1038:O1041" si="445">SUBSTITUTE(R1038,"-","",3)</f>
        <v>3174-26_MSKP_DPS_SO-101_D1-4-10_199_1PP_00</v>
      </c>
      <c r="P1038" s="147" t="str">
        <f t="shared" si="438"/>
        <v>SO-101</v>
      </c>
      <c r="Q1038" s="147" t="str">
        <f t="shared" si="438"/>
        <v>D-1-4-10</v>
      </c>
      <c r="R1038" s="147" t="str">
        <f t="shared" si="444"/>
        <v>3174-26_MSKP_DPS_SO-101_D-1-4-10_199_1PP_00</v>
      </c>
      <c r="S1038" s="148" t="s">
        <v>305</v>
      </c>
      <c r="T1038" s="143" t="str">
        <f t="shared" si="441"/>
        <v>MSKP DPS SO.101 D.1.4.10 199 00</v>
      </c>
      <c r="U1038" s="143"/>
      <c r="V1038" s="143"/>
    </row>
    <row r="1039" spans="1:22" s="147" customFormat="1" ht="22.5" x14ac:dyDescent="0.25">
      <c r="A1039" s="113" t="s">
        <v>1676</v>
      </c>
      <c r="B1039" s="62" t="s">
        <v>122</v>
      </c>
      <c r="C1039" s="62" t="s">
        <v>232</v>
      </c>
      <c r="D1039" s="87" t="s">
        <v>259</v>
      </c>
      <c r="E1039" s="87" t="s">
        <v>136</v>
      </c>
      <c r="F1039" s="87" t="s">
        <v>157</v>
      </c>
      <c r="G1039" s="87" t="s">
        <v>383</v>
      </c>
      <c r="H1039" s="87" t="s">
        <v>67</v>
      </c>
      <c r="I1039" s="141" t="str">
        <f t="shared" si="443"/>
        <v>D.1.4.10</v>
      </c>
      <c r="J1039" s="87" t="s">
        <v>146</v>
      </c>
      <c r="K1039" s="87" t="s">
        <v>13</v>
      </c>
      <c r="L1039" s="138" t="s">
        <v>304</v>
      </c>
      <c r="M1039" s="87" t="s">
        <v>471</v>
      </c>
      <c r="N1039" s="87" t="s">
        <v>40</v>
      </c>
      <c r="O1039" s="51" t="str">
        <f t="shared" si="445"/>
        <v>3174-26_MSKP_DPS_SO-101_D1-4-10_200_1PPm_00</v>
      </c>
      <c r="P1039" s="147" t="str">
        <f t="shared" si="438"/>
        <v>SO-101</v>
      </c>
      <c r="Q1039" s="147" t="str">
        <f t="shared" si="438"/>
        <v>D-1-4-10</v>
      </c>
      <c r="R1039" s="147" t="str">
        <f t="shared" si="444"/>
        <v>3174-26_MSKP_DPS_SO-101_D-1-4-10_200_1PPm_00</v>
      </c>
      <c r="S1039" s="148" t="s">
        <v>306</v>
      </c>
      <c r="T1039" s="143" t="str">
        <f t="shared" si="441"/>
        <v>MSKP DPS SO.101 D.1.4.10 200 00</v>
      </c>
      <c r="U1039" s="143"/>
      <c r="V1039" s="143"/>
    </row>
    <row r="1040" spans="1:22" s="147" customFormat="1" ht="22.5" x14ac:dyDescent="0.25">
      <c r="A1040" s="113" t="s">
        <v>1676</v>
      </c>
      <c r="B1040" s="62" t="s">
        <v>122</v>
      </c>
      <c r="C1040" s="62" t="s">
        <v>232</v>
      </c>
      <c r="D1040" s="87" t="s">
        <v>259</v>
      </c>
      <c r="E1040" s="87" t="s">
        <v>136</v>
      </c>
      <c r="F1040" s="87" t="s">
        <v>157</v>
      </c>
      <c r="G1040" s="87" t="s">
        <v>383</v>
      </c>
      <c r="H1040" s="87" t="s">
        <v>67</v>
      </c>
      <c r="I1040" s="141" t="str">
        <f t="shared" si="443"/>
        <v>D.1.4.10</v>
      </c>
      <c r="J1040" s="87" t="s">
        <v>80</v>
      </c>
      <c r="K1040" s="87" t="s">
        <v>13</v>
      </c>
      <c r="L1040" s="138" t="s">
        <v>141</v>
      </c>
      <c r="M1040" s="87" t="s">
        <v>471</v>
      </c>
      <c r="N1040" s="87" t="s">
        <v>40</v>
      </c>
      <c r="O1040" s="51" t="str">
        <f t="shared" si="445"/>
        <v>3174-26_MSKP_DPS_SO-101_D1-4-10_201_1NP_00</v>
      </c>
      <c r="P1040" s="147" t="str">
        <f t="shared" si="438"/>
        <v>SO-101</v>
      </c>
      <c r="Q1040" s="147" t="str">
        <f t="shared" si="438"/>
        <v>D-1-4-10</v>
      </c>
      <c r="R1040" s="147" t="str">
        <f t="shared" si="444"/>
        <v>3174-26_MSKP_DPS_SO-101_D-1-4-10_201_1NP_00</v>
      </c>
      <c r="S1040" s="148" t="s">
        <v>307</v>
      </c>
      <c r="T1040" s="143" t="str">
        <f t="shared" si="441"/>
        <v>MSKP DPS SO.101 D.1.4.10 201 00</v>
      </c>
      <c r="U1040" s="143"/>
      <c r="V1040" s="143"/>
    </row>
    <row r="1041" spans="1:22" s="147" customFormat="1" ht="22.5" x14ac:dyDescent="0.25">
      <c r="A1041" s="113" t="s">
        <v>1676</v>
      </c>
      <c r="B1041" s="62" t="s">
        <v>122</v>
      </c>
      <c r="C1041" s="62" t="s">
        <v>232</v>
      </c>
      <c r="D1041" s="87" t="s">
        <v>259</v>
      </c>
      <c r="E1041" s="87" t="s">
        <v>136</v>
      </c>
      <c r="F1041" s="87" t="s">
        <v>157</v>
      </c>
      <c r="G1041" s="87" t="s">
        <v>383</v>
      </c>
      <c r="H1041" s="87" t="s">
        <v>67</v>
      </c>
      <c r="I1041" s="141" t="str">
        <f t="shared" si="443"/>
        <v>D.1.4.10</v>
      </c>
      <c r="J1041" s="87" t="s">
        <v>144</v>
      </c>
      <c r="K1041" s="87" t="s">
        <v>13</v>
      </c>
      <c r="L1041" s="138" t="s">
        <v>142</v>
      </c>
      <c r="M1041" s="87" t="s">
        <v>471</v>
      </c>
      <c r="N1041" s="87" t="s">
        <v>40</v>
      </c>
      <c r="O1041" s="51" t="str">
        <f t="shared" si="445"/>
        <v>3174-26_MSKP_DPS_SO-101_D1-4-10_202_6NP_00</v>
      </c>
      <c r="P1041" s="147" t="str">
        <f t="shared" si="438"/>
        <v>SO-101</v>
      </c>
      <c r="Q1041" s="147" t="str">
        <f t="shared" si="438"/>
        <v>D-1-4-10</v>
      </c>
      <c r="R1041" s="147" t="str">
        <f t="shared" si="444"/>
        <v>3174-26_MSKP_DPS_SO-101_D-1-4-10_202_6NP_00</v>
      </c>
      <c r="S1041" s="148" t="s">
        <v>308</v>
      </c>
      <c r="T1041" s="143" t="str">
        <f t="shared" si="441"/>
        <v>MSKP DPS SO.101 D.1.4.10 202 00</v>
      </c>
      <c r="U1041" s="143"/>
      <c r="V1041" s="143"/>
    </row>
    <row r="1042" spans="1:22" s="84" customFormat="1" x14ac:dyDescent="0.25">
      <c r="A1042" s="113" t="s">
        <v>1676</v>
      </c>
      <c r="B1042" s="62" t="s">
        <v>115</v>
      </c>
      <c r="C1042" s="62" t="s">
        <v>232</v>
      </c>
      <c r="D1042" s="87" t="s">
        <v>259</v>
      </c>
      <c r="E1042" s="87" t="s">
        <v>384</v>
      </c>
      <c r="F1042" s="99"/>
      <c r="G1042" s="99"/>
      <c r="H1042" s="99"/>
      <c r="I1042" s="130"/>
      <c r="J1042" s="99"/>
      <c r="K1042" s="99"/>
      <c r="L1042" s="131"/>
      <c r="M1042" s="99"/>
      <c r="N1042" s="99"/>
      <c r="O1042" s="132"/>
      <c r="P1042" s="140" t="str">
        <f>SUBSTITUTE(H1042,".","-")</f>
        <v/>
      </c>
      <c r="Q1042" s="84" t="str">
        <f>SUBSTITUTE(I1042,".","-")</f>
        <v/>
      </c>
      <c r="R1042" s="84" t="str">
        <f t="shared" si="440"/>
        <v>______</v>
      </c>
      <c r="S1042" s="70"/>
      <c r="T1042" s="86" t="str">
        <f t="shared" si="441"/>
        <v xml:space="preserve">     </v>
      </c>
      <c r="U1042" s="86"/>
      <c r="V1042" s="86"/>
    </row>
    <row r="1043" spans="1:22" s="64" customFormat="1" x14ac:dyDescent="0.25">
      <c r="A1043" s="114" t="s">
        <v>732</v>
      </c>
      <c r="B1043" s="81" t="s">
        <v>120</v>
      </c>
      <c r="C1043" s="62" t="s">
        <v>232</v>
      </c>
      <c r="D1043" s="110" t="s">
        <v>259</v>
      </c>
      <c r="E1043" s="87" t="s">
        <v>384</v>
      </c>
      <c r="F1043" s="94"/>
      <c r="G1043" s="94"/>
      <c r="H1043" s="94"/>
      <c r="I1043" s="96" t="s">
        <v>889</v>
      </c>
      <c r="J1043" s="94"/>
      <c r="K1043" s="94"/>
      <c r="L1043" s="175" t="s">
        <v>284</v>
      </c>
      <c r="M1043" s="175"/>
      <c r="N1043" s="175"/>
      <c r="O1043" s="50" t="s">
        <v>285</v>
      </c>
      <c r="P1043" s="98" t="str">
        <f t="shared" ref="P1043" si="446">SUBSTITUTE(H1043,".","-")</f>
        <v/>
      </c>
      <c r="Q1043" s="64" t="str">
        <f>SUBSTITUTE(I1043,".","")</f>
        <v>D1411</v>
      </c>
      <c r="R1043" s="64" t="str">
        <f t="shared" si="440"/>
        <v>___D1411___</v>
      </c>
      <c r="S1043" s="63"/>
      <c r="T1043" s="64" t="str">
        <f t="shared" si="441"/>
        <v xml:space="preserve">   D.1.4.11  </v>
      </c>
    </row>
    <row r="1044" spans="1:22" s="147" customFormat="1" x14ac:dyDescent="0.25">
      <c r="A1044" s="113" t="s">
        <v>732</v>
      </c>
      <c r="B1044" s="62" t="s">
        <v>121</v>
      </c>
      <c r="C1044" s="62" t="s">
        <v>232</v>
      </c>
      <c r="D1044" s="87" t="s">
        <v>259</v>
      </c>
      <c r="E1044" s="87" t="s">
        <v>384</v>
      </c>
      <c r="F1044" s="87" t="s">
        <v>157</v>
      </c>
      <c r="G1044" s="87" t="s">
        <v>383</v>
      </c>
      <c r="H1044" s="87" t="s">
        <v>67</v>
      </c>
      <c r="I1044" s="141" t="str">
        <f t="shared" ref="I1044:I1057" si="447">$I$1043</f>
        <v>D.1.4.11</v>
      </c>
      <c r="J1044" s="87"/>
      <c r="K1044" s="87"/>
      <c r="L1044" s="103" t="s">
        <v>30</v>
      </c>
      <c r="M1044" s="87"/>
      <c r="N1044" s="87"/>
      <c r="O1044" s="51"/>
      <c r="P1044" s="147" t="str">
        <f t="shared" ref="P1044:P1058" si="448">SUBSTITUTE(H1044,".","-")</f>
        <v>SO-101</v>
      </c>
      <c r="Q1044" s="147" t="str">
        <f t="shared" ref="Q1044:Q1058" si="449">SUBSTITUTE(I1044,".","-")</f>
        <v>D-1-4-11</v>
      </c>
      <c r="R1044" s="147" t="str">
        <f t="shared" ref="R1044:R1057" si="450">CONCATENATE(E1044,"_",F1044,"_",G1044,"_",P1044,"_",Q1044,"_",J1044,"_",S1044,"_",K1044)</f>
        <v>3174-30_MSKP_DPS_SO-101_D-1-4-11___</v>
      </c>
      <c r="S1044" s="148"/>
      <c r="T1044" s="143" t="str">
        <f t="shared" ref="T1044:T1057" si="451">CONCATENATE(F1044," ",G1044," ",H1044," ",I1044," ",J1044," ",K1044)</f>
        <v xml:space="preserve">MSKP DPS SO.101 D.1.4.11  </v>
      </c>
      <c r="U1044" s="143"/>
      <c r="V1044" s="143"/>
    </row>
    <row r="1045" spans="1:22" s="147" customFormat="1" ht="22.5" x14ac:dyDescent="0.25">
      <c r="A1045" s="113" t="s">
        <v>732</v>
      </c>
      <c r="B1045" s="62" t="s">
        <v>122</v>
      </c>
      <c r="C1045" s="62" t="s">
        <v>232</v>
      </c>
      <c r="D1045" s="87" t="s">
        <v>259</v>
      </c>
      <c r="E1045" s="87" t="s">
        <v>384</v>
      </c>
      <c r="F1045" s="87" t="s">
        <v>157</v>
      </c>
      <c r="G1045" s="87" t="s">
        <v>383</v>
      </c>
      <c r="H1045" s="87" t="s">
        <v>67</v>
      </c>
      <c r="I1045" s="141" t="str">
        <f t="shared" si="447"/>
        <v>D.1.4.11</v>
      </c>
      <c r="J1045" s="87" t="s">
        <v>10</v>
      </c>
      <c r="K1045" s="87" t="s">
        <v>13</v>
      </c>
      <c r="L1045" s="138" t="s">
        <v>14</v>
      </c>
      <c r="M1045" s="87" t="s">
        <v>471</v>
      </c>
      <c r="N1045" s="87" t="s">
        <v>40</v>
      </c>
      <c r="O1045" s="51" t="str">
        <f>SUBSTITUTE(R1045,"-","",3)</f>
        <v>3174-30_MSKP_DPS_SO-101_D1-4-11_001_TZ_00</v>
      </c>
      <c r="P1045" s="147" t="str">
        <f t="shared" si="448"/>
        <v>SO-101</v>
      </c>
      <c r="Q1045" s="147" t="str">
        <f t="shared" si="449"/>
        <v>D-1-4-11</v>
      </c>
      <c r="R1045" s="147" t="str">
        <f t="shared" si="450"/>
        <v>3174-30_MSKP_DPS_SO-101_D-1-4-11_001_TZ_00</v>
      </c>
      <c r="S1045" s="148" t="s">
        <v>15</v>
      </c>
      <c r="T1045" s="143" t="str">
        <f t="shared" si="451"/>
        <v>MSKP DPS SO.101 D.1.4.11 001 00</v>
      </c>
      <c r="U1045" s="143"/>
      <c r="V1045" s="143"/>
    </row>
    <row r="1046" spans="1:22" s="147" customFormat="1" x14ac:dyDescent="0.25">
      <c r="A1046" s="113" t="s">
        <v>732</v>
      </c>
      <c r="B1046" s="62" t="s">
        <v>121</v>
      </c>
      <c r="C1046" s="62" t="s">
        <v>232</v>
      </c>
      <c r="D1046" s="87" t="s">
        <v>259</v>
      </c>
      <c r="E1046" s="87" t="s">
        <v>384</v>
      </c>
      <c r="F1046" s="87" t="s">
        <v>157</v>
      </c>
      <c r="G1046" s="87" t="s">
        <v>383</v>
      </c>
      <c r="H1046" s="87" t="s">
        <v>67</v>
      </c>
      <c r="I1046" s="141" t="str">
        <f t="shared" si="447"/>
        <v>D.1.4.11</v>
      </c>
      <c r="J1046" s="87"/>
      <c r="K1046" s="87"/>
      <c r="L1046" s="103" t="s">
        <v>31</v>
      </c>
      <c r="M1046" s="87"/>
      <c r="N1046" s="87"/>
      <c r="O1046" s="51"/>
      <c r="P1046" s="147" t="str">
        <f t="shared" si="448"/>
        <v>SO-101</v>
      </c>
      <c r="Q1046" s="147" t="str">
        <f t="shared" si="449"/>
        <v>D-1-4-11</v>
      </c>
      <c r="R1046" s="147" t="str">
        <f t="shared" si="450"/>
        <v>3174-30_MSKP_DPS_SO-101_D-1-4-11___</v>
      </c>
      <c r="S1046" s="148"/>
      <c r="T1046" s="143" t="str">
        <f t="shared" si="451"/>
        <v xml:space="preserve">MSKP DPS SO.101 D.1.4.11  </v>
      </c>
      <c r="U1046" s="143"/>
      <c r="V1046" s="143"/>
    </row>
    <row r="1047" spans="1:22" s="147" customFormat="1" ht="22.5" x14ac:dyDescent="0.25">
      <c r="A1047" s="113" t="s">
        <v>732</v>
      </c>
      <c r="B1047" s="62" t="s">
        <v>122</v>
      </c>
      <c r="C1047" s="62" t="s">
        <v>232</v>
      </c>
      <c r="D1047" s="87" t="s">
        <v>259</v>
      </c>
      <c r="E1047" s="87" t="s">
        <v>384</v>
      </c>
      <c r="F1047" s="87" t="s">
        <v>157</v>
      </c>
      <c r="G1047" s="87" t="s">
        <v>383</v>
      </c>
      <c r="H1047" s="87" t="s">
        <v>67</v>
      </c>
      <c r="I1047" s="141" t="str">
        <f t="shared" si="447"/>
        <v>D.1.4.11</v>
      </c>
      <c r="J1047" s="87" t="s">
        <v>79</v>
      </c>
      <c r="K1047" s="87" t="s">
        <v>13</v>
      </c>
      <c r="L1047" s="138" t="s">
        <v>143</v>
      </c>
      <c r="M1047" s="87" t="s">
        <v>471</v>
      </c>
      <c r="N1047" s="87" t="s">
        <v>110</v>
      </c>
      <c r="O1047" s="51" t="str">
        <f t="shared" ref="O1047:O1054" si="452">SUBSTITUTE(R1047,"-","",3)</f>
        <v>3174-30_MSKP_DPS_SO-101_D1-4-11_199_PUD 1PP_00</v>
      </c>
      <c r="P1047" s="147" t="str">
        <f t="shared" si="448"/>
        <v>SO-101</v>
      </c>
      <c r="Q1047" s="147" t="str">
        <f t="shared" si="449"/>
        <v>D-1-4-11</v>
      </c>
      <c r="R1047" s="147" t="str">
        <f t="shared" si="450"/>
        <v>3174-30_MSKP_DPS_SO-101_D-1-4-11_199_PUD 1PP_00</v>
      </c>
      <c r="S1047" s="148" t="s">
        <v>735</v>
      </c>
      <c r="T1047" s="143" t="str">
        <f t="shared" si="451"/>
        <v>MSKP DPS SO.101 D.1.4.11 199 00</v>
      </c>
      <c r="U1047" s="143"/>
      <c r="V1047" s="143"/>
    </row>
    <row r="1048" spans="1:22" s="147" customFormat="1" ht="22.5" x14ac:dyDescent="0.25">
      <c r="A1048" s="113" t="s">
        <v>732</v>
      </c>
      <c r="B1048" s="62" t="s">
        <v>122</v>
      </c>
      <c r="C1048" s="62" t="s">
        <v>232</v>
      </c>
      <c r="D1048" s="87" t="s">
        <v>259</v>
      </c>
      <c r="E1048" s="87" t="s">
        <v>384</v>
      </c>
      <c r="F1048" s="87" t="s">
        <v>157</v>
      </c>
      <c r="G1048" s="87" t="s">
        <v>383</v>
      </c>
      <c r="H1048" s="87" t="s">
        <v>67</v>
      </c>
      <c r="I1048" s="141" t="str">
        <f t="shared" si="447"/>
        <v>D.1.4.11</v>
      </c>
      <c r="J1048" s="87" t="s">
        <v>146</v>
      </c>
      <c r="K1048" s="87" t="s">
        <v>13</v>
      </c>
      <c r="L1048" s="138" t="s">
        <v>304</v>
      </c>
      <c r="M1048" s="87" t="s">
        <v>471</v>
      </c>
      <c r="N1048" s="87" t="s">
        <v>110</v>
      </c>
      <c r="O1048" s="51" t="str">
        <f t="shared" si="452"/>
        <v>3174-30_MSKP_DPS_SO-101_D1-4-11_200_PUD 1PPm_00</v>
      </c>
      <c r="P1048" s="147" t="str">
        <f t="shared" si="448"/>
        <v>SO-101</v>
      </c>
      <c r="Q1048" s="147" t="str">
        <f t="shared" si="449"/>
        <v>D-1-4-11</v>
      </c>
      <c r="R1048" s="147" t="str">
        <f t="shared" si="450"/>
        <v>3174-30_MSKP_DPS_SO-101_D-1-4-11_200_PUD 1PPm_00</v>
      </c>
      <c r="S1048" s="148" t="s">
        <v>884</v>
      </c>
      <c r="T1048" s="143" t="str">
        <f t="shared" si="451"/>
        <v>MSKP DPS SO.101 D.1.4.11 200 00</v>
      </c>
      <c r="U1048" s="143"/>
      <c r="V1048" s="143"/>
    </row>
    <row r="1049" spans="1:22" s="147" customFormat="1" ht="22.5" x14ac:dyDescent="0.25">
      <c r="A1049" s="113" t="s">
        <v>732</v>
      </c>
      <c r="B1049" s="62" t="s">
        <v>122</v>
      </c>
      <c r="C1049" s="62" t="s">
        <v>232</v>
      </c>
      <c r="D1049" s="87" t="s">
        <v>259</v>
      </c>
      <c r="E1049" s="87" t="s">
        <v>384</v>
      </c>
      <c r="F1049" s="87" t="s">
        <v>157</v>
      </c>
      <c r="G1049" s="87" t="s">
        <v>383</v>
      </c>
      <c r="H1049" s="87" t="s">
        <v>67</v>
      </c>
      <c r="I1049" s="141" t="str">
        <f t="shared" si="447"/>
        <v>D.1.4.11</v>
      </c>
      <c r="J1049" s="87" t="s">
        <v>80</v>
      </c>
      <c r="K1049" s="87" t="s">
        <v>13</v>
      </c>
      <c r="L1049" s="138" t="s">
        <v>141</v>
      </c>
      <c r="M1049" s="87" t="s">
        <v>471</v>
      </c>
      <c r="N1049" s="87" t="s">
        <v>110</v>
      </c>
      <c r="O1049" s="51" t="str">
        <f t="shared" si="452"/>
        <v>3174-30_MSKP_DPS_SO-101_D1-4-11_201_PUD 1NP_00</v>
      </c>
      <c r="P1049" s="147" t="str">
        <f t="shared" si="448"/>
        <v>SO-101</v>
      </c>
      <c r="Q1049" s="147" t="str">
        <f t="shared" si="449"/>
        <v>D-1-4-11</v>
      </c>
      <c r="R1049" s="147" t="str">
        <f t="shared" si="450"/>
        <v>3174-30_MSKP_DPS_SO-101_D-1-4-11_201_PUD 1NP_00</v>
      </c>
      <c r="S1049" s="148" t="s">
        <v>767</v>
      </c>
      <c r="T1049" s="143" t="str">
        <f t="shared" si="451"/>
        <v>MSKP DPS SO.101 D.1.4.11 201 00</v>
      </c>
      <c r="U1049" s="143"/>
      <c r="V1049" s="143"/>
    </row>
    <row r="1050" spans="1:22" s="147" customFormat="1" ht="22.5" x14ac:dyDescent="0.25">
      <c r="A1050" s="113" t="s">
        <v>732</v>
      </c>
      <c r="B1050" s="62" t="s">
        <v>122</v>
      </c>
      <c r="C1050" s="62" t="s">
        <v>232</v>
      </c>
      <c r="D1050" s="87" t="s">
        <v>259</v>
      </c>
      <c r="E1050" s="87" t="s">
        <v>384</v>
      </c>
      <c r="F1050" s="87" t="s">
        <v>157</v>
      </c>
      <c r="G1050" s="87" t="s">
        <v>383</v>
      </c>
      <c r="H1050" s="87" t="s">
        <v>67</v>
      </c>
      <c r="I1050" s="141" t="str">
        <f t="shared" si="447"/>
        <v>D.1.4.11</v>
      </c>
      <c r="J1050" s="87" t="s">
        <v>144</v>
      </c>
      <c r="K1050" s="87" t="s">
        <v>13</v>
      </c>
      <c r="L1050" s="138" t="s">
        <v>104</v>
      </c>
      <c r="M1050" s="87" t="s">
        <v>471</v>
      </c>
      <c r="N1050" s="87" t="s">
        <v>110</v>
      </c>
      <c r="O1050" s="51" t="str">
        <f t="shared" si="452"/>
        <v>3174-30_MSKP_DPS_SO-101_D1-4-11_202_PUD 2NP_00</v>
      </c>
      <c r="P1050" s="147" t="str">
        <f t="shared" si="448"/>
        <v>SO-101</v>
      </c>
      <c r="Q1050" s="147" t="str">
        <f t="shared" si="449"/>
        <v>D-1-4-11</v>
      </c>
      <c r="R1050" s="147" t="str">
        <f t="shared" si="450"/>
        <v>3174-30_MSKP_DPS_SO-101_D-1-4-11_202_PUD 2NP_00</v>
      </c>
      <c r="S1050" s="148" t="s">
        <v>784</v>
      </c>
      <c r="T1050" s="143" t="str">
        <f t="shared" si="451"/>
        <v>MSKP DPS SO.101 D.1.4.11 202 00</v>
      </c>
      <c r="U1050" s="143"/>
      <c r="V1050" s="143"/>
    </row>
    <row r="1051" spans="1:22" s="147" customFormat="1" ht="22.5" x14ac:dyDescent="0.25">
      <c r="A1051" s="113" t="s">
        <v>732</v>
      </c>
      <c r="B1051" s="62" t="s">
        <v>122</v>
      </c>
      <c r="C1051" s="62" t="s">
        <v>232</v>
      </c>
      <c r="D1051" s="87" t="s">
        <v>259</v>
      </c>
      <c r="E1051" s="87" t="s">
        <v>384</v>
      </c>
      <c r="F1051" s="87" t="s">
        <v>157</v>
      </c>
      <c r="G1051" s="87" t="s">
        <v>383</v>
      </c>
      <c r="H1051" s="87" t="s">
        <v>67</v>
      </c>
      <c r="I1051" s="141" t="str">
        <f t="shared" si="447"/>
        <v>D.1.4.11</v>
      </c>
      <c r="J1051" s="87" t="s">
        <v>101</v>
      </c>
      <c r="K1051" s="87" t="s">
        <v>13</v>
      </c>
      <c r="L1051" s="138" t="s">
        <v>105</v>
      </c>
      <c r="M1051" s="87" t="s">
        <v>471</v>
      </c>
      <c r="N1051" s="87" t="s">
        <v>110</v>
      </c>
      <c r="O1051" s="51" t="str">
        <f t="shared" si="452"/>
        <v>3174-30_MSKP_DPS_SO-101_D1-4-11_203_PUD 3NP_00</v>
      </c>
      <c r="P1051" s="147" t="str">
        <f t="shared" si="448"/>
        <v>SO-101</v>
      </c>
      <c r="Q1051" s="147" t="str">
        <f t="shared" si="449"/>
        <v>D-1-4-11</v>
      </c>
      <c r="R1051" s="147" t="str">
        <f t="shared" si="450"/>
        <v>3174-30_MSKP_DPS_SO-101_D-1-4-11_203_PUD 3NP_00</v>
      </c>
      <c r="S1051" s="148" t="s">
        <v>801</v>
      </c>
      <c r="T1051" s="143" t="str">
        <f t="shared" si="451"/>
        <v>MSKP DPS SO.101 D.1.4.11 203 00</v>
      </c>
      <c r="U1051" s="143"/>
      <c r="V1051" s="143"/>
    </row>
    <row r="1052" spans="1:22" s="147" customFormat="1" ht="22.5" x14ac:dyDescent="0.25">
      <c r="A1052" s="113" t="s">
        <v>732</v>
      </c>
      <c r="B1052" s="62" t="s">
        <v>122</v>
      </c>
      <c r="C1052" s="62" t="s">
        <v>232</v>
      </c>
      <c r="D1052" s="87" t="s">
        <v>259</v>
      </c>
      <c r="E1052" s="87" t="s">
        <v>384</v>
      </c>
      <c r="F1052" s="87" t="s">
        <v>157</v>
      </c>
      <c r="G1052" s="87" t="s">
        <v>383</v>
      </c>
      <c r="H1052" s="87" t="s">
        <v>67</v>
      </c>
      <c r="I1052" s="141" t="str">
        <f t="shared" si="447"/>
        <v>D.1.4.11</v>
      </c>
      <c r="J1052" s="87" t="s">
        <v>102</v>
      </c>
      <c r="K1052" s="87" t="s">
        <v>13</v>
      </c>
      <c r="L1052" s="138" t="s">
        <v>106</v>
      </c>
      <c r="M1052" s="87" t="s">
        <v>471</v>
      </c>
      <c r="N1052" s="87" t="s">
        <v>110</v>
      </c>
      <c r="O1052" s="51" t="str">
        <f t="shared" si="452"/>
        <v>3174-30_MSKP_DPS_SO-101_D1-4-11_204_PUD 4NP_00</v>
      </c>
      <c r="P1052" s="147" t="str">
        <f t="shared" si="448"/>
        <v>SO-101</v>
      </c>
      <c r="Q1052" s="147" t="str">
        <f t="shared" si="449"/>
        <v>D-1-4-11</v>
      </c>
      <c r="R1052" s="147" t="str">
        <f t="shared" si="450"/>
        <v>3174-30_MSKP_DPS_SO-101_D-1-4-11_204_PUD 4NP_00</v>
      </c>
      <c r="S1052" s="148" t="s">
        <v>818</v>
      </c>
      <c r="T1052" s="143" t="str">
        <f t="shared" si="451"/>
        <v>MSKP DPS SO.101 D.1.4.11 204 00</v>
      </c>
      <c r="U1052" s="143"/>
      <c r="V1052" s="143"/>
    </row>
    <row r="1053" spans="1:22" s="147" customFormat="1" ht="22.5" x14ac:dyDescent="0.25">
      <c r="A1053" s="113" t="s">
        <v>732</v>
      </c>
      <c r="B1053" s="62" t="s">
        <v>122</v>
      </c>
      <c r="C1053" s="62" t="s">
        <v>232</v>
      </c>
      <c r="D1053" s="87" t="s">
        <v>259</v>
      </c>
      <c r="E1053" s="87" t="s">
        <v>384</v>
      </c>
      <c r="F1053" s="87" t="s">
        <v>157</v>
      </c>
      <c r="G1053" s="87" t="s">
        <v>383</v>
      </c>
      <c r="H1053" s="87" t="s">
        <v>67</v>
      </c>
      <c r="I1053" s="141" t="str">
        <f t="shared" si="447"/>
        <v>D.1.4.11</v>
      </c>
      <c r="J1053" s="87" t="s">
        <v>103</v>
      </c>
      <c r="K1053" s="87" t="s">
        <v>13</v>
      </c>
      <c r="L1053" s="138" t="s">
        <v>112</v>
      </c>
      <c r="M1053" s="87" t="s">
        <v>471</v>
      </c>
      <c r="N1053" s="87" t="s">
        <v>110</v>
      </c>
      <c r="O1053" s="51" t="str">
        <f t="shared" si="452"/>
        <v>3174-30_MSKP_DPS_SO-101_D1-4-11_205_PUD 5NP_00</v>
      </c>
      <c r="P1053" s="147" t="str">
        <f t="shared" si="448"/>
        <v>SO-101</v>
      </c>
      <c r="Q1053" s="147" t="str">
        <f t="shared" si="449"/>
        <v>D-1-4-11</v>
      </c>
      <c r="R1053" s="147" t="str">
        <f t="shared" si="450"/>
        <v>3174-30_MSKP_DPS_SO-101_D-1-4-11_205_PUD 5NP_00</v>
      </c>
      <c r="S1053" s="148" t="s">
        <v>835</v>
      </c>
      <c r="T1053" s="143" t="str">
        <f t="shared" si="451"/>
        <v>MSKP DPS SO.101 D.1.4.11 205 00</v>
      </c>
      <c r="U1053" s="143"/>
      <c r="V1053" s="143"/>
    </row>
    <row r="1054" spans="1:22" s="147" customFormat="1" ht="22.5" x14ac:dyDescent="0.25">
      <c r="A1054" s="113" t="s">
        <v>732</v>
      </c>
      <c r="B1054" s="62" t="s">
        <v>122</v>
      </c>
      <c r="C1054" s="62" t="s">
        <v>232</v>
      </c>
      <c r="D1054" s="87" t="s">
        <v>259</v>
      </c>
      <c r="E1054" s="87" t="s">
        <v>384</v>
      </c>
      <c r="F1054" s="87" t="s">
        <v>157</v>
      </c>
      <c r="G1054" s="87" t="s">
        <v>383</v>
      </c>
      <c r="H1054" s="87" t="s">
        <v>67</v>
      </c>
      <c r="I1054" s="141" t="str">
        <f t="shared" si="447"/>
        <v>D.1.4.11</v>
      </c>
      <c r="J1054" s="87" t="s">
        <v>113</v>
      </c>
      <c r="K1054" s="87" t="s">
        <v>13</v>
      </c>
      <c r="L1054" s="138" t="s">
        <v>142</v>
      </c>
      <c r="M1054" s="87" t="s">
        <v>471</v>
      </c>
      <c r="N1054" s="87" t="s">
        <v>110</v>
      </c>
      <c r="O1054" s="51" t="str">
        <f t="shared" si="452"/>
        <v>3174-30_MSKP_DPS_SO-101_D1-4-11_206_PUD 6NP_00</v>
      </c>
      <c r="P1054" s="147" t="str">
        <f t="shared" si="448"/>
        <v>SO-101</v>
      </c>
      <c r="Q1054" s="147" t="str">
        <f t="shared" si="449"/>
        <v>D-1-4-11</v>
      </c>
      <c r="R1054" s="147" t="str">
        <f t="shared" si="450"/>
        <v>3174-30_MSKP_DPS_SO-101_D-1-4-11_206_PUD 6NP_00</v>
      </c>
      <c r="S1054" s="148" t="s">
        <v>852</v>
      </c>
      <c r="T1054" s="143" t="str">
        <f t="shared" si="451"/>
        <v>MSKP DPS SO.101 D.1.4.11 206 00</v>
      </c>
      <c r="U1054" s="143"/>
      <c r="V1054" s="143"/>
    </row>
    <row r="1055" spans="1:22" s="147" customFormat="1" x14ac:dyDescent="0.25">
      <c r="A1055" s="113" t="s">
        <v>732</v>
      </c>
      <c r="B1055" s="62" t="s">
        <v>121</v>
      </c>
      <c r="C1055" s="62" t="s">
        <v>232</v>
      </c>
      <c r="D1055" s="87" t="s">
        <v>259</v>
      </c>
      <c r="E1055" s="87" t="s">
        <v>384</v>
      </c>
      <c r="F1055" s="87" t="s">
        <v>157</v>
      </c>
      <c r="G1055" s="87" t="s">
        <v>383</v>
      </c>
      <c r="H1055" s="87" t="s">
        <v>67</v>
      </c>
      <c r="I1055" s="141" t="str">
        <f t="shared" si="447"/>
        <v>D.1.4.11</v>
      </c>
      <c r="J1055" s="87"/>
      <c r="K1055" s="87"/>
      <c r="L1055" s="103" t="s">
        <v>42</v>
      </c>
      <c r="M1055" s="87"/>
      <c r="N1055" s="87"/>
      <c r="O1055" s="51"/>
      <c r="P1055" s="147" t="str">
        <f t="shared" si="448"/>
        <v>SO-101</v>
      </c>
      <c r="Q1055" s="147" t="str">
        <f t="shared" si="449"/>
        <v>D-1-4-11</v>
      </c>
      <c r="R1055" s="147" t="str">
        <f t="shared" si="450"/>
        <v>3174-30_MSKP_DPS_SO-101_D-1-4-11___</v>
      </c>
      <c r="S1055" s="148"/>
      <c r="T1055" s="143" t="str">
        <f t="shared" si="451"/>
        <v xml:space="preserve">MSKP DPS SO.101 D.1.4.11  </v>
      </c>
      <c r="U1055" s="143"/>
      <c r="V1055" s="143"/>
    </row>
    <row r="1056" spans="1:22" s="147" customFormat="1" ht="22.5" x14ac:dyDescent="0.25">
      <c r="A1056" s="113" t="s">
        <v>732</v>
      </c>
      <c r="B1056" s="62" t="s">
        <v>871</v>
      </c>
      <c r="C1056" s="62" t="s">
        <v>232</v>
      </c>
      <c r="D1056" s="87" t="s">
        <v>259</v>
      </c>
      <c r="E1056" s="87" t="s">
        <v>384</v>
      </c>
      <c r="F1056" s="87" t="s">
        <v>157</v>
      </c>
      <c r="G1056" s="87" t="s">
        <v>383</v>
      </c>
      <c r="H1056" s="87" t="s">
        <v>67</v>
      </c>
      <c r="I1056" s="141" t="str">
        <f t="shared" si="447"/>
        <v>D.1.4.11</v>
      </c>
      <c r="J1056" s="87" t="s">
        <v>43</v>
      </c>
      <c r="K1056" s="87" t="s">
        <v>13</v>
      </c>
      <c r="L1056" s="138" t="s">
        <v>885</v>
      </c>
      <c r="M1056" s="87" t="s">
        <v>471</v>
      </c>
      <c r="N1056" s="87" t="s">
        <v>40</v>
      </c>
      <c r="O1056" s="51" t="str">
        <f t="shared" ref="O1056:O1057" si="453">SUBSTITUTE(R1056,"-","",3)</f>
        <v>3174-30_MSKP_DPS_SO-101_D1-4-11_701_BLOK SCH_00</v>
      </c>
      <c r="P1056" s="147" t="str">
        <f t="shared" si="448"/>
        <v>SO-101</v>
      </c>
      <c r="Q1056" s="147" t="str">
        <f t="shared" si="449"/>
        <v>D-1-4-11</v>
      </c>
      <c r="R1056" s="147" t="str">
        <f t="shared" si="450"/>
        <v>3174-30_MSKP_DPS_SO-101_D-1-4-11_701_BLOK SCH_00</v>
      </c>
      <c r="S1056" s="148" t="s">
        <v>886</v>
      </c>
      <c r="T1056" s="143" t="str">
        <f t="shared" si="451"/>
        <v>MSKP DPS SO.101 D.1.4.11 701 00</v>
      </c>
      <c r="U1056" s="143"/>
      <c r="V1056" s="143"/>
    </row>
    <row r="1057" spans="1:22" s="147" customFormat="1" ht="22.5" x14ac:dyDescent="0.25">
      <c r="A1057" s="113" t="s">
        <v>732</v>
      </c>
      <c r="B1057" s="62" t="s">
        <v>871</v>
      </c>
      <c r="C1057" s="62" t="s">
        <v>232</v>
      </c>
      <c r="D1057" s="87" t="s">
        <v>259</v>
      </c>
      <c r="E1057" s="87" t="s">
        <v>384</v>
      </c>
      <c r="F1057" s="87" t="s">
        <v>157</v>
      </c>
      <c r="G1057" s="87" t="s">
        <v>383</v>
      </c>
      <c r="H1057" s="87" t="s">
        <v>67</v>
      </c>
      <c r="I1057" s="141" t="str">
        <f t="shared" si="447"/>
        <v>D.1.4.11</v>
      </c>
      <c r="J1057" s="87" t="s">
        <v>298</v>
      </c>
      <c r="K1057" s="87" t="s">
        <v>13</v>
      </c>
      <c r="L1057" s="138" t="s">
        <v>887</v>
      </c>
      <c r="M1057" s="87" t="s">
        <v>471</v>
      </c>
      <c r="N1057" s="87" t="s">
        <v>40</v>
      </c>
      <c r="O1057" s="51" t="str">
        <f t="shared" si="453"/>
        <v>3174-30_MSKP_DPS_SO-101_D1-4-11_702_UTL PLAN_00</v>
      </c>
      <c r="P1057" s="147" t="str">
        <f t="shared" si="448"/>
        <v>SO-101</v>
      </c>
      <c r="Q1057" s="147" t="str">
        <f t="shared" si="449"/>
        <v>D-1-4-11</v>
      </c>
      <c r="R1057" s="147" t="str">
        <f t="shared" si="450"/>
        <v>3174-30_MSKP_DPS_SO-101_D-1-4-11_702_UTL PLAN_00</v>
      </c>
      <c r="S1057" s="148" t="s">
        <v>888</v>
      </c>
      <c r="T1057" s="143" t="str">
        <f t="shared" si="451"/>
        <v>MSKP DPS SO.101 D.1.4.11 702 00</v>
      </c>
      <c r="U1057" s="143"/>
      <c r="V1057" s="143"/>
    </row>
    <row r="1058" spans="1:22" s="84" customFormat="1" x14ac:dyDescent="0.25">
      <c r="A1058" s="113" t="s">
        <v>732</v>
      </c>
      <c r="B1058" s="62" t="s">
        <v>115</v>
      </c>
      <c r="C1058" s="62" t="s">
        <v>232</v>
      </c>
      <c r="D1058" s="87"/>
      <c r="E1058" s="87" t="s">
        <v>384</v>
      </c>
      <c r="F1058" s="99"/>
      <c r="G1058" s="99"/>
      <c r="H1058" s="99"/>
      <c r="I1058" s="130"/>
      <c r="J1058" s="99"/>
      <c r="K1058" s="99"/>
      <c r="L1058" s="131"/>
      <c r="M1058" s="99"/>
      <c r="N1058" s="99"/>
      <c r="O1058" s="132"/>
      <c r="P1058" s="140" t="str">
        <f t="shared" si="448"/>
        <v/>
      </c>
      <c r="Q1058" s="84" t="str">
        <f t="shared" si="449"/>
        <v/>
      </c>
      <c r="R1058" s="84" t="str">
        <f t="shared" ref="R1058" si="454">CONCATENATE(F1058,"_",G1058,"_",P1058,"_",Q1058,"_",J1058,"_",S1058,"_",K1058)</f>
        <v>______</v>
      </c>
      <c r="S1058" s="70"/>
      <c r="T1058" s="86" t="str">
        <f t="shared" si="441"/>
        <v xml:space="preserve">     </v>
      </c>
      <c r="U1058" s="86"/>
      <c r="V1058" s="86"/>
    </row>
    <row r="1059" spans="1:22" s="64" customFormat="1" x14ac:dyDescent="0.25">
      <c r="A1059" s="114" t="s">
        <v>1676</v>
      </c>
      <c r="B1059" s="81" t="s">
        <v>120</v>
      </c>
      <c r="C1059" s="62" t="s">
        <v>232</v>
      </c>
      <c r="D1059" s="110" t="s">
        <v>259</v>
      </c>
      <c r="E1059" s="87" t="s">
        <v>384</v>
      </c>
      <c r="F1059" s="94"/>
      <c r="G1059" s="94"/>
      <c r="H1059" s="94"/>
      <c r="I1059" s="96" t="s">
        <v>1113</v>
      </c>
      <c r="J1059" s="94"/>
      <c r="K1059" s="94"/>
      <c r="L1059" s="175" t="s">
        <v>1114</v>
      </c>
      <c r="M1059" s="175"/>
      <c r="N1059" s="94"/>
      <c r="O1059" s="50" t="s">
        <v>1115</v>
      </c>
      <c r="P1059" s="98" t="str">
        <f>SUBSTITUTE(H1059,".","-")</f>
        <v/>
      </c>
      <c r="Q1059" s="64" t="str">
        <f>SUBSTITUTE(I1059,".","")</f>
        <v>D1412</v>
      </c>
      <c r="R1059" s="64" t="str">
        <f t="shared" ref="R1059" si="455">CONCATENATE(F1059,"_",G1059,"_",P1059,"_",Q1059,"_",J1059,"_",S1059,"_",K1059)</f>
        <v>___D1412___</v>
      </c>
      <c r="S1059" s="63"/>
      <c r="T1059" s="64" t="str">
        <f t="shared" ref="T1059:T1064" si="456">CONCATENATE(F1059," ",G1059," ",H1059," ",I1059," ",J1059," ",K1059)</f>
        <v xml:space="preserve">   D.1.4.12  </v>
      </c>
    </row>
    <row r="1060" spans="1:22" s="84" customFormat="1" x14ac:dyDescent="0.25">
      <c r="A1060" s="113" t="s">
        <v>1676</v>
      </c>
      <c r="B1060" s="62" t="s">
        <v>121</v>
      </c>
      <c r="C1060" s="62" t="s">
        <v>232</v>
      </c>
      <c r="D1060" s="87" t="s">
        <v>259</v>
      </c>
      <c r="E1060" s="87" t="s">
        <v>136</v>
      </c>
      <c r="F1060" s="87" t="s">
        <v>157</v>
      </c>
      <c r="G1060" s="87" t="s">
        <v>383</v>
      </c>
      <c r="H1060" s="87" t="s">
        <v>67</v>
      </c>
      <c r="I1060" s="141" t="s">
        <v>1113</v>
      </c>
      <c r="J1060" s="87"/>
      <c r="K1060" s="87"/>
      <c r="L1060" s="103" t="s">
        <v>30</v>
      </c>
      <c r="M1060" s="87"/>
      <c r="N1060" s="87"/>
      <c r="O1060" s="51"/>
      <c r="P1060" s="153" t="str">
        <f t="shared" ref="P1060" si="457">SUBSTITUTE(H1060,".","-")</f>
        <v>SO-101</v>
      </c>
      <c r="Q1060" s="153" t="str">
        <f t="shared" ref="Q1060" si="458">SUBSTITUTE(I1060,".","-")</f>
        <v>D-1-4-12</v>
      </c>
      <c r="R1060" s="153" t="str">
        <f t="shared" ref="R1060" si="459">CONCATENATE(E1060,"_",F1060,"_",G1060,"_",P1060,"_",Q1060,"_",J1060,"_",S1060,"_",K1060)</f>
        <v>3174-26_MSKP_DPS_SO-101_D-1-4-12___</v>
      </c>
      <c r="S1060" s="154"/>
      <c r="T1060" s="145" t="str">
        <f t="shared" si="456"/>
        <v xml:space="preserve">MSKP DPS SO.101 D.1.4.12  </v>
      </c>
      <c r="U1060" s="145"/>
      <c r="V1060" s="145"/>
    </row>
    <row r="1061" spans="1:22" s="84" customFormat="1" ht="22.5" x14ac:dyDescent="0.25">
      <c r="A1061" s="113" t="s">
        <v>1676</v>
      </c>
      <c r="B1061" s="62" t="s">
        <v>122</v>
      </c>
      <c r="C1061" s="62" t="s">
        <v>232</v>
      </c>
      <c r="D1061" s="87" t="s">
        <v>259</v>
      </c>
      <c r="E1061" s="87" t="s">
        <v>136</v>
      </c>
      <c r="F1061" s="87" t="s">
        <v>157</v>
      </c>
      <c r="G1061" s="87" t="s">
        <v>383</v>
      </c>
      <c r="H1061" s="87" t="s">
        <v>67</v>
      </c>
      <c r="I1061" s="141" t="s">
        <v>1113</v>
      </c>
      <c r="J1061" s="87" t="s">
        <v>10</v>
      </c>
      <c r="K1061" s="87" t="s">
        <v>13</v>
      </c>
      <c r="L1061" s="138" t="s">
        <v>14</v>
      </c>
      <c r="M1061" s="87" t="s">
        <v>471</v>
      </c>
      <c r="N1061" s="87" t="s">
        <v>40</v>
      </c>
      <c r="O1061" s="51" t="str">
        <f>SUBSTITUTE(R1061,"-","",3)</f>
        <v>3174-26_MSKP_DPS_SO-101_D1-4-12_001_TZ_00</v>
      </c>
      <c r="P1061" s="153" t="str">
        <f t="shared" ref="P1061:P1063" si="460">SUBSTITUTE(H1061,".","-")</f>
        <v>SO-101</v>
      </c>
      <c r="Q1061" s="153" t="str">
        <f t="shared" ref="Q1061:Q1063" si="461">SUBSTITUTE(I1061,".","-")</f>
        <v>D-1-4-12</v>
      </c>
      <c r="R1061" s="153" t="str">
        <f t="shared" ref="R1061:R1063" si="462">CONCATENATE(E1061,"_",F1061,"_",G1061,"_",P1061,"_",Q1061,"_",J1061,"_",S1061,"_",K1061)</f>
        <v>3174-26_MSKP_DPS_SO-101_D-1-4-12_001_TZ_00</v>
      </c>
      <c r="S1061" s="154" t="s">
        <v>15</v>
      </c>
      <c r="T1061" s="145" t="str">
        <f t="shared" si="456"/>
        <v>MSKP DPS SO.101 D.1.4.12 001 00</v>
      </c>
      <c r="U1061" s="145"/>
      <c r="V1061" s="145"/>
    </row>
    <row r="1062" spans="1:22" s="84" customFormat="1" x14ac:dyDescent="0.25">
      <c r="A1062" s="113" t="s">
        <v>1676</v>
      </c>
      <c r="B1062" s="62" t="s">
        <v>121</v>
      </c>
      <c r="C1062" s="62" t="s">
        <v>232</v>
      </c>
      <c r="D1062" s="87" t="s">
        <v>259</v>
      </c>
      <c r="E1062" s="87" t="s">
        <v>136</v>
      </c>
      <c r="F1062" s="87" t="s">
        <v>157</v>
      </c>
      <c r="G1062" s="87" t="s">
        <v>383</v>
      </c>
      <c r="H1062" s="87" t="s">
        <v>67</v>
      </c>
      <c r="I1062" s="141" t="s">
        <v>1113</v>
      </c>
      <c r="J1062" s="87"/>
      <c r="K1062" s="87"/>
      <c r="L1062" s="103" t="s">
        <v>31</v>
      </c>
      <c r="M1062" s="87"/>
      <c r="N1062" s="87"/>
      <c r="O1062" s="51"/>
      <c r="P1062" s="153" t="str">
        <f t="shared" si="460"/>
        <v>SO-101</v>
      </c>
      <c r="Q1062" s="153" t="str">
        <f t="shared" si="461"/>
        <v>D-1-4-12</v>
      </c>
      <c r="R1062" s="153" t="str">
        <f t="shared" si="462"/>
        <v>3174-26_MSKP_DPS_SO-101_D-1-4-12___</v>
      </c>
      <c r="S1062" s="154"/>
      <c r="T1062" s="145" t="str">
        <f t="shared" si="456"/>
        <v xml:space="preserve">MSKP DPS SO.101 D.1.4.12  </v>
      </c>
      <c r="U1062" s="145"/>
      <c r="V1062" s="145"/>
    </row>
    <row r="1063" spans="1:22" s="84" customFormat="1" ht="22.5" x14ac:dyDescent="0.25">
      <c r="A1063" s="113" t="s">
        <v>1676</v>
      </c>
      <c r="B1063" s="62" t="s">
        <v>122</v>
      </c>
      <c r="C1063" s="62" t="s">
        <v>232</v>
      </c>
      <c r="D1063" s="87" t="s">
        <v>259</v>
      </c>
      <c r="E1063" s="87" t="s">
        <v>136</v>
      </c>
      <c r="F1063" s="87" t="s">
        <v>157</v>
      </c>
      <c r="G1063" s="87" t="s">
        <v>383</v>
      </c>
      <c r="H1063" s="87" t="s">
        <v>67</v>
      </c>
      <c r="I1063" s="141" t="s">
        <v>1113</v>
      </c>
      <c r="J1063" s="87" t="s">
        <v>78</v>
      </c>
      <c r="K1063" s="87" t="s">
        <v>13</v>
      </c>
      <c r="L1063" s="138" t="s">
        <v>143</v>
      </c>
      <c r="M1063" s="87" t="s">
        <v>471</v>
      </c>
      <c r="N1063" s="87" t="s">
        <v>110</v>
      </c>
      <c r="O1063" s="51" t="str">
        <f t="shared" ref="O1063" si="463">SUBSTITUTE(R1063,"-","",3)</f>
        <v>3174-26_MSKP_DPS_SO-101_D1-4-12_101_PUD 1PP_00</v>
      </c>
      <c r="P1063" s="153" t="str">
        <f t="shared" si="460"/>
        <v>SO-101</v>
      </c>
      <c r="Q1063" s="153" t="str">
        <f t="shared" si="461"/>
        <v>D-1-4-12</v>
      </c>
      <c r="R1063" s="153" t="str">
        <f t="shared" si="462"/>
        <v>3174-26_MSKP_DPS_SO-101_D-1-4-12_101_PUD 1PP_00</v>
      </c>
      <c r="S1063" s="154" t="s">
        <v>735</v>
      </c>
      <c r="T1063" s="145" t="str">
        <f t="shared" si="456"/>
        <v>MSKP DPS SO.101 D.1.4.12 101 00</v>
      </c>
      <c r="U1063" s="145"/>
      <c r="V1063" s="145"/>
    </row>
    <row r="1064" spans="1:22" s="84" customFormat="1" x14ac:dyDescent="0.25">
      <c r="A1064" s="113" t="s">
        <v>1676</v>
      </c>
      <c r="B1064" s="62" t="s">
        <v>115</v>
      </c>
      <c r="C1064" s="62" t="s">
        <v>232</v>
      </c>
      <c r="D1064" s="87"/>
      <c r="E1064" s="87" t="s">
        <v>384</v>
      </c>
      <c r="F1064" s="99"/>
      <c r="G1064" s="99"/>
      <c r="H1064" s="99"/>
      <c r="I1064" s="130"/>
      <c r="J1064" s="99"/>
      <c r="K1064" s="99"/>
      <c r="L1064" s="131"/>
      <c r="M1064" s="99"/>
      <c r="N1064" s="99"/>
      <c r="O1064" s="132"/>
      <c r="P1064" s="140" t="str">
        <f>SUBSTITUTE(H1064,".","-")</f>
        <v/>
      </c>
      <c r="Q1064" s="84" t="str">
        <f>SUBSTITUTE(I1064,".","-")</f>
        <v/>
      </c>
      <c r="R1064" s="84" t="str">
        <f t="shared" ref="R1064" si="464">CONCATENATE(F1064,"_",G1064,"_",P1064,"_",Q1064,"_",J1064,"_",S1064,"_",K1064)</f>
        <v>______</v>
      </c>
      <c r="S1064" s="70"/>
      <c r="T1064" s="86" t="str">
        <f t="shared" si="456"/>
        <v xml:space="preserve">     </v>
      </c>
      <c r="U1064" s="86"/>
      <c r="V1064" s="86"/>
    </row>
    <row r="1065" spans="1:22" s="86" customFormat="1" ht="22.5" x14ac:dyDescent="0.25">
      <c r="A1065" s="113"/>
      <c r="B1065" s="62" t="s">
        <v>118</v>
      </c>
      <c r="C1065" s="62" t="s">
        <v>232</v>
      </c>
      <c r="D1065" s="110"/>
      <c r="E1065" s="87" t="s">
        <v>384</v>
      </c>
      <c r="F1065" s="90"/>
      <c r="G1065" s="90"/>
      <c r="H1065" s="90"/>
      <c r="I1065" s="91" t="s">
        <v>322</v>
      </c>
      <c r="J1065" s="90"/>
      <c r="K1065" s="90"/>
      <c r="L1065" s="48" t="s">
        <v>311</v>
      </c>
      <c r="M1065" s="90"/>
      <c r="N1065" s="90"/>
      <c r="O1065" s="48"/>
      <c r="P1065" s="64"/>
      <c r="Q1065" s="64" t="str">
        <f>SUBSTITUTE(I1065,".","")</f>
        <v>D2x</v>
      </c>
      <c r="R1065" s="64" t="str">
        <f t="shared" ref="R1065:R1184" si="465">CONCATENATE(F1065,"_",G1065,"_",P1065,"_",Q1065,"_",J1065,"_",S1065,"_",K1065)</f>
        <v>___D2x___</v>
      </c>
      <c r="S1065" s="47"/>
      <c r="T1065" s="64" t="str">
        <f t="shared" ref="T1065:T1084" si="466">CONCATENATE(F1065," ",G1065," ",H1065," ",I1065," ",J1065," ",K1065)</f>
        <v xml:space="preserve">   D.2.x  </v>
      </c>
    </row>
    <row r="1066" spans="1:22" s="84" customFormat="1" x14ac:dyDescent="0.25">
      <c r="A1066" s="111"/>
      <c r="B1066" s="62" t="s">
        <v>115</v>
      </c>
      <c r="C1066" s="62" t="s">
        <v>232</v>
      </c>
      <c r="D1066" s="83"/>
      <c r="E1066" s="87" t="s">
        <v>384</v>
      </c>
      <c r="F1066" s="99"/>
      <c r="G1066" s="99"/>
      <c r="H1066" s="99"/>
      <c r="I1066" s="130"/>
      <c r="J1066" s="99"/>
      <c r="K1066" s="99"/>
      <c r="L1066" s="131"/>
      <c r="M1066" s="99"/>
      <c r="N1066" s="99"/>
      <c r="O1066" s="132"/>
      <c r="P1066" s="80" t="str">
        <f>SUBSTITUTE(H1066,".","-")</f>
        <v/>
      </c>
      <c r="Q1066" s="61" t="str">
        <f>SUBSTITUTE(I1066,".","-")</f>
        <v/>
      </c>
      <c r="R1066" s="61" t="str">
        <f t="shared" si="465"/>
        <v>______</v>
      </c>
      <c r="S1066" s="70"/>
      <c r="T1066" s="64" t="str">
        <f t="shared" si="466"/>
        <v xml:space="preserve">     </v>
      </c>
      <c r="U1066" s="86"/>
      <c r="V1066" s="86"/>
    </row>
    <row r="1067" spans="1:22" s="64" customFormat="1" x14ac:dyDescent="0.25">
      <c r="A1067" s="114" t="s">
        <v>1700</v>
      </c>
      <c r="B1067" s="81" t="s">
        <v>120</v>
      </c>
      <c r="C1067" s="62" t="s">
        <v>232</v>
      </c>
      <c r="D1067" s="110" t="s">
        <v>259</v>
      </c>
      <c r="E1067" s="87" t="s">
        <v>384</v>
      </c>
      <c r="F1067" s="94"/>
      <c r="G1067" s="94"/>
      <c r="H1067" s="94" t="s">
        <v>67</v>
      </c>
      <c r="I1067" s="96" t="s">
        <v>1694</v>
      </c>
      <c r="J1067" s="94"/>
      <c r="K1067" s="94"/>
      <c r="L1067" s="175" t="s">
        <v>312</v>
      </c>
      <c r="M1067" s="175"/>
      <c r="N1067" s="94"/>
      <c r="O1067" s="50" t="s">
        <v>313</v>
      </c>
      <c r="P1067" s="98" t="str">
        <f>SUBSTITUTE(H1067,".","-")</f>
        <v>SO-101</v>
      </c>
      <c r="Q1067" s="64" t="str">
        <f t="shared" ref="Q1067:Q1068" si="467">SUBSTITUTE(I1067,".","")</f>
        <v>D201a</v>
      </c>
      <c r="R1067" s="64" t="str">
        <f t="shared" si="465"/>
        <v>__SO-101_D201a___</v>
      </c>
      <c r="S1067" s="63"/>
      <c r="T1067" s="64" t="str">
        <f t="shared" si="466"/>
        <v xml:space="preserve">  SO.101 D.2.01a  </v>
      </c>
    </row>
    <row r="1068" spans="1:22" s="86" customFormat="1" x14ac:dyDescent="0.25">
      <c r="A1068" s="113" t="s">
        <v>1700</v>
      </c>
      <c r="B1068" s="62" t="s">
        <v>121</v>
      </c>
      <c r="C1068" s="62" t="s">
        <v>232</v>
      </c>
      <c r="D1068" s="87" t="s">
        <v>259</v>
      </c>
      <c r="E1068" s="87" t="s">
        <v>384</v>
      </c>
      <c r="F1068" s="87" t="s">
        <v>157</v>
      </c>
      <c r="G1068" s="87" t="s">
        <v>383</v>
      </c>
      <c r="H1068" s="87" t="s">
        <v>67</v>
      </c>
      <c r="I1068" s="141" t="s">
        <v>1681</v>
      </c>
      <c r="J1068" s="87"/>
      <c r="K1068" s="87"/>
      <c r="L1068" s="103" t="s">
        <v>30</v>
      </c>
      <c r="M1068" s="87"/>
      <c r="N1068" s="87"/>
      <c r="O1068" s="51"/>
      <c r="P1068" s="139" t="str">
        <f t="shared" ref="P1068" si="468">SUBSTITUTE(H1068,".",)</f>
        <v>SO101</v>
      </c>
      <c r="Q1068" s="86" t="str">
        <f t="shared" si="467"/>
        <v>D201a</v>
      </c>
      <c r="R1068" s="86" t="str">
        <f t="shared" si="465"/>
        <v>MSKP_DPS_SO101_D201a___</v>
      </c>
      <c r="S1068" s="47"/>
      <c r="T1068" s="86" t="str">
        <f t="shared" si="466"/>
        <v xml:space="preserve">MSKP DPS SO.101 D.2.0.1a  </v>
      </c>
    </row>
    <row r="1069" spans="1:22" s="86" customFormat="1" ht="22.5" x14ac:dyDescent="0.25">
      <c r="A1069" s="113" t="s">
        <v>1700</v>
      </c>
      <c r="B1069" s="62" t="s">
        <v>122</v>
      </c>
      <c r="C1069" s="62" t="s">
        <v>232</v>
      </c>
      <c r="D1069" s="87" t="s">
        <v>259</v>
      </c>
      <c r="E1069" s="87" t="s">
        <v>384</v>
      </c>
      <c r="F1069" s="87" t="s">
        <v>157</v>
      </c>
      <c r="G1069" s="87" t="s">
        <v>383</v>
      </c>
      <c r="H1069" s="87" t="s">
        <v>67</v>
      </c>
      <c r="I1069" s="141" t="s">
        <v>1681</v>
      </c>
      <c r="J1069" s="87" t="s">
        <v>10</v>
      </c>
      <c r="K1069" s="87" t="s">
        <v>13</v>
      </c>
      <c r="L1069" s="138" t="s">
        <v>14</v>
      </c>
      <c r="M1069" s="87" t="s">
        <v>1682</v>
      </c>
      <c r="N1069" s="87" t="s">
        <v>40</v>
      </c>
      <c r="O1069" s="51" t="str">
        <f t="shared" ref="O1069:O1083" si="469">SUBSTITUTE(R1069,"-","",3)</f>
        <v>MSKP_DPS_SO101_D201a_001_TZ_00</v>
      </c>
      <c r="P1069" s="139" t="str">
        <f t="shared" ref="P1069:P1083" si="470">SUBSTITUTE(H1069,".",)</f>
        <v>SO101</v>
      </c>
      <c r="Q1069" s="86" t="str">
        <f t="shared" ref="Q1069:Q1083" si="471">SUBSTITUTE(I1069,".","")</f>
        <v>D201a</v>
      </c>
      <c r="R1069" s="86" t="str">
        <f t="shared" ref="R1069:R1083" si="472">CONCATENATE(F1069,"_",G1069,"_",P1069,"_",Q1069,"_",J1069,"_",S1069,"_",K1069)</f>
        <v>MSKP_DPS_SO101_D201a_001_TZ_00</v>
      </c>
      <c r="S1069" s="47" t="s">
        <v>15</v>
      </c>
      <c r="T1069" s="86" t="str">
        <f t="shared" ref="T1069:T1083" si="473">CONCATENATE(F1069," ",G1069," ",H1069," ",I1069," ",J1069," ",K1069)</f>
        <v>MSKP DPS SO.101 D.2.0.1a 001 00</v>
      </c>
    </row>
    <row r="1070" spans="1:22" s="86" customFormat="1" x14ac:dyDescent="0.25">
      <c r="A1070" s="113" t="s">
        <v>1700</v>
      </c>
      <c r="B1070" s="62" t="s">
        <v>122</v>
      </c>
      <c r="C1070" s="62" t="s">
        <v>232</v>
      </c>
      <c r="D1070" s="87" t="s">
        <v>259</v>
      </c>
      <c r="E1070" s="87" t="s">
        <v>384</v>
      </c>
      <c r="F1070" s="87" t="s">
        <v>157</v>
      </c>
      <c r="G1070" s="87" t="s">
        <v>383</v>
      </c>
      <c r="H1070" s="87" t="s">
        <v>67</v>
      </c>
      <c r="I1070" s="141"/>
      <c r="J1070" s="87"/>
      <c r="K1070" s="87"/>
      <c r="L1070" s="103" t="s">
        <v>1683</v>
      </c>
      <c r="M1070" s="87"/>
      <c r="N1070" s="87"/>
      <c r="O1070" s="51"/>
      <c r="P1070" s="139" t="str">
        <f t="shared" si="470"/>
        <v>SO101</v>
      </c>
      <c r="Q1070" s="86" t="str">
        <f t="shared" si="471"/>
        <v/>
      </c>
      <c r="R1070" s="86" t="str">
        <f t="shared" si="472"/>
        <v>MSKP_DPS_SO101____</v>
      </c>
      <c r="S1070" s="47"/>
      <c r="T1070" s="86" t="str">
        <f t="shared" si="473"/>
        <v xml:space="preserve">MSKP DPS SO.101   </v>
      </c>
    </row>
    <row r="1071" spans="1:22" s="86" customFormat="1" ht="22.5" x14ac:dyDescent="0.25">
      <c r="A1071" s="113" t="s">
        <v>1700</v>
      </c>
      <c r="B1071" s="62" t="s">
        <v>122</v>
      </c>
      <c r="C1071" s="62" t="s">
        <v>232</v>
      </c>
      <c r="D1071" s="87" t="s">
        <v>259</v>
      </c>
      <c r="E1071" s="87" t="s">
        <v>384</v>
      </c>
      <c r="F1071" s="87" t="s">
        <v>157</v>
      </c>
      <c r="G1071" s="87" t="s">
        <v>383</v>
      </c>
      <c r="H1071" s="87" t="s">
        <v>67</v>
      </c>
      <c r="I1071" s="141" t="s">
        <v>1681</v>
      </c>
      <c r="J1071" s="87" t="s">
        <v>43</v>
      </c>
      <c r="K1071" s="87" t="s">
        <v>13</v>
      </c>
      <c r="L1071" s="138" t="s">
        <v>1684</v>
      </c>
      <c r="M1071" s="87" t="s">
        <v>1682</v>
      </c>
      <c r="N1071" s="87" t="s">
        <v>40</v>
      </c>
      <c r="O1071" s="51" t="str">
        <f t="shared" si="469"/>
        <v>MSKP_DPS_SO101_D201a_701_SCHEMA 1_00</v>
      </c>
      <c r="P1071" s="139" t="str">
        <f t="shared" si="470"/>
        <v>SO101</v>
      </c>
      <c r="Q1071" s="86" t="str">
        <f t="shared" si="471"/>
        <v>D201a</v>
      </c>
      <c r="R1071" s="86" t="str">
        <f t="shared" si="472"/>
        <v>MSKP_DPS_SO101_D201a_701_SCHEMA 1_00</v>
      </c>
      <c r="S1071" s="47" t="s">
        <v>1699</v>
      </c>
      <c r="T1071" s="86" t="str">
        <f t="shared" si="473"/>
        <v>MSKP DPS SO.101 D.2.0.1a 701 00</v>
      </c>
    </row>
    <row r="1072" spans="1:22" s="86" customFormat="1" ht="22.5" x14ac:dyDescent="0.25">
      <c r="A1072" s="113" t="s">
        <v>1700</v>
      </c>
      <c r="B1072" s="62" t="s">
        <v>122</v>
      </c>
      <c r="C1072" s="62" t="s">
        <v>232</v>
      </c>
      <c r="D1072" s="87" t="s">
        <v>259</v>
      </c>
      <c r="E1072" s="87" t="s">
        <v>384</v>
      </c>
      <c r="F1072" s="87" t="s">
        <v>157</v>
      </c>
      <c r="G1072" s="87" t="s">
        <v>383</v>
      </c>
      <c r="H1072" s="87" t="s">
        <v>67</v>
      </c>
      <c r="I1072" s="141" t="s">
        <v>1681</v>
      </c>
      <c r="J1072" s="87" t="s">
        <v>298</v>
      </c>
      <c r="K1072" s="87" t="s">
        <v>13</v>
      </c>
      <c r="L1072" s="138" t="s">
        <v>1685</v>
      </c>
      <c r="M1072" s="87" t="s">
        <v>1682</v>
      </c>
      <c r="N1072" s="87" t="s">
        <v>40</v>
      </c>
      <c r="O1072" s="51" t="str">
        <f t="shared" ref="O1072:O1082" si="474">SUBSTITUTE(R1072,"-","",3)</f>
        <v>MSKP_DPS_SO101_D201a_702_SCHEMA 2_00</v>
      </c>
      <c r="P1072" s="139" t="str">
        <f t="shared" ref="P1072:P1082" si="475">SUBSTITUTE(H1072,".",)</f>
        <v>SO101</v>
      </c>
      <c r="Q1072" s="86" t="str">
        <f t="shared" ref="Q1072:Q1082" si="476">SUBSTITUTE(I1072,".","")</f>
        <v>D201a</v>
      </c>
      <c r="R1072" s="86" t="str">
        <f t="shared" ref="R1072:R1082" si="477">CONCATENATE(F1072,"_",G1072,"_",P1072,"_",Q1072,"_",J1072,"_",S1072,"_",K1072)</f>
        <v>MSKP_DPS_SO101_D201a_702_SCHEMA 2_00</v>
      </c>
      <c r="S1072" s="47" t="s">
        <v>1698</v>
      </c>
      <c r="T1072" s="86" t="str">
        <f t="shared" ref="T1072:T1082" si="478">CONCATENATE(F1072," ",G1072," ",H1072," ",I1072," ",J1072," ",K1072)</f>
        <v>MSKP DPS SO.101 D.2.0.1a 702 00</v>
      </c>
    </row>
    <row r="1073" spans="1:22" s="86" customFormat="1" x14ac:dyDescent="0.25">
      <c r="A1073" s="113" t="s">
        <v>1700</v>
      </c>
      <c r="B1073" s="62" t="s">
        <v>122</v>
      </c>
      <c r="C1073" s="62" t="s">
        <v>232</v>
      </c>
      <c r="D1073" s="87" t="s">
        <v>259</v>
      </c>
      <c r="E1073" s="87" t="s">
        <v>384</v>
      </c>
      <c r="F1073" s="87" t="s">
        <v>157</v>
      </c>
      <c r="G1073" s="87" t="s">
        <v>383</v>
      </c>
      <c r="H1073" s="87" t="s">
        <v>67</v>
      </c>
      <c r="I1073" s="141"/>
      <c r="J1073" s="87"/>
      <c r="K1073" s="87"/>
      <c r="L1073" s="103" t="s">
        <v>31</v>
      </c>
      <c r="M1073" s="87"/>
      <c r="N1073" s="87"/>
      <c r="O1073" s="51"/>
      <c r="P1073" s="139"/>
      <c r="S1073" s="47"/>
    </row>
    <row r="1074" spans="1:22" s="86" customFormat="1" ht="22.5" x14ac:dyDescent="0.25">
      <c r="A1074" s="113" t="s">
        <v>1700</v>
      </c>
      <c r="B1074" s="62" t="s">
        <v>122</v>
      </c>
      <c r="C1074" s="62" t="s">
        <v>232</v>
      </c>
      <c r="D1074" s="87" t="s">
        <v>259</v>
      </c>
      <c r="E1074" s="87" t="s">
        <v>384</v>
      </c>
      <c r="F1074" s="87" t="s">
        <v>157</v>
      </c>
      <c r="G1074" s="87" t="s">
        <v>383</v>
      </c>
      <c r="H1074" s="87" t="s">
        <v>67</v>
      </c>
      <c r="I1074" s="141" t="s">
        <v>1681</v>
      </c>
      <c r="J1074" s="87" t="s">
        <v>80</v>
      </c>
      <c r="K1074" s="87" t="s">
        <v>13</v>
      </c>
      <c r="L1074" s="138" t="s">
        <v>143</v>
      </c>
      <c r="M1074" s="87" t="s">
        <v>1682</v>
      </c>
      <c r="N1074" s="87" t="s">
        <v>226</v>
      </c>
      <c r="O1074" s="51" t="str">
        <f t="shared" si="474"/>
        <v>MSKP_DPS_SO101_D201a_201_1PP_00</v>
      </c>
      <c r="P1074" s="139" t="str">
        <f t="shared" si="475"/>
        <v>SO101</v>
      </c>
      <c r="Q1074" s="86" t="str">
        <f t="shared" si="476"/>
        <v>D201a</v>
      </c>
      <c r="R1074" s="86" t="str">
        <f t="shared" si="477"/>
        <v>MSKP_DPS_SO101_D201a_201_1PP_00</v>
      </c>
      <c r="S1074" s="47" t="s">
        <v>305</v>
      </c>
      <c r="T1074" s="86" t="str">
        <f t="shared" si="478"/>
        <v>MSKP DPS SO.101 D.2.0.1a 201 00</v>
      </c>
    </row>
    <row r="1075" spans="1:22" s="86" customFormat="1" ht="22.5" x14ac:dyDescent="0.25">
      <c r="A1075" s="113" t="s">
        <v>1700</v>
      </c>
      <c r="B1075" s="62" t="s">
        <v>122</v>
      </c>
      <c r="C1075" s="62" t="s">
        <v>232</v>
      </c>
      <c r="D1075" s="87" t="s">
        <v>259</v>
      </c>
      <c r="E1075" s="87" t="s">
        <v>384</v>
      </c>
      <c r="F1075" s="87" t="s">
        <v>157</v>
      </c>
      <c r="G1075" s="87" t="s">
        <v>383</v>
      </c>
      <c r="H1075" s="87" t="s">
        <v>67</v>
      </c>
      <c r="I1075" s="141" t="s">
        <v>1681</v>
      </c>
      <c r="J1075" s="87" t="s">
        <v>144</v>
      </c>
      <c r="K1075" s="87" t="s">
        <v>13</v>
      </c>
      <c r="L1075" s="138" t="s">
        <v>1686</v>
      </c>
      <c r="M1075" s="87" t="s">
        <v>1682</v>
      </c>
      <c r="N1075" s="87" t="s">
        <v>175</v>
      </c>
      <c r="O1075" s="51" t="str">
        <f t="shared" si="474"/>
        <v>MSKP_DPS_SO101_D201a_202_1NP_00</v>
      </c>
      <c r="P1075" s="139" t="str">
        <f t="shared" si="475"/>
        <v>SO101</v>
      </c>
      <c r="Q1075" s="86" t="str">
        <f t="shared" si="476"/>
        <v>D201a</v>
      </c>
      <c r="R1075" s="86" t="str">
        <f t="shared" si="477"/>
        <v>MSKP_DPS_SO101_D201a_202_1NP_00</v>
      </c>
      <c r="S1075" s="47" t="s">
        <v>307</v>
      </c>
      <c r="T1075" s="86" t="str">
        <f t="shared" si="478"/>
        <v>MSKP DPS SO.101 D.2.0.1a 202 00</v>
      </c>
    </row>
    <row r="1076" spans="1:22" s="86" customFormat="1" ht="22.5" x14ac:dyDescent="0.25">
      <c r="A1076" s="113" t="s">
        <v>1700</v>
      </c>
      <c r="B1076" s="62" t="s">
        <v>122</v>
      </c>
      <c r="C1076" s="62" t="s">
        <v>232</v>
      </c>
      <c r="D1076" s="87" t="s">
        <v>259</v>
      </c>
      <c r="E1076" s="87" t="s">
        <v>384</v>
      </c>
      <c r="F1076" s="87" t="s">
        <v>157</v>
      </c>
      <c r="G1076" s="87" t="s">
        <v>383</v>
      </c>
      <c r="H1076" s="87" t="s">
        <v>67</v>
      </c>
      <c r="I1076" s="141" t="s">
        <v>1681</v>
      </c>
      <c r="J1076" s="87" t="s">
        <v>101</v>
      </c>
      <c r="K1076" s="87" t="s">
        <v>13</v>
      </c>
      <c r="L1076" s="138" t="s">
        <v>1687</v>
      </c>
      <c r="M1076" s="87" t="s">
        <v>1682</v>
      </c>
      <c r="N1076" s="87" t="s">
        <v>175</v>
      </c>
      <c r="O1076" s="51" t="str">
        <f t="shared" si="474"/>
        <v>MSKP_DPS_SO101_D201a_203_2NP_00</v>
      </c>
      <c r="P1076" s="139" t="str">
        <f t="shared" si="475"/>
        <v>SO101</v>
      </c>
      <c r="Q1076" s="86" t="str">
        <f t="shared" si="476"/>
        <v>D201a</v>
      </c>
      <c r="R1076" s="86" t="str">
        <f t="shared" si="477"/>
        <v>MSKP_DPS_SO101_D201a_203_2NP_00</v>
      </c>
      <c r="S1076" s="47" t="s">
        <v>327</v>
      </c>
      <c r="T1076" s="86" t="str">
        <f t="shared" si="478"/>
        <v>MSKP DPS SO.101 D.2.0.1a 203 00</v>
      </c>
    </row>
    <row r="1077" spans="1:22" s="86" customFormat="1" ht="22.5" x14ac:dyDescent="0.25">
      <c r="A1077" s="113" t="s">
        <v>1700</v>
      </c>
      <c r="B1077" s="62" t="s">
        <v>122</v>
      </c>
      <c r="C1077" s="62" t="s">
        <v>232</v>
      </c>
      <c r="D1077" s="87" t="s">
        <v>259</v>
      </c>
      <c r="E1077" s="87" t="s">
        <v>384</v>
      </c>
      <c r="F1077" s="87" t="s">
        <v>157</v>
      </c>
      <c r="G1077" s="87" t="s">
        <v>383</v>
      </c>
      <c r="H1077" s="87" t="s">
        <v>67</v>
      </c>
      <c r="I1077" s="141" t="s">
        <v>1681</v>
      </c>
      <c r="J1077" s="87" t="s">
        <v>102</v>
      </c>
      <c r="K1077" s="87" t="s">
        <v>13</v>
      </c>
      <c r="L1077" s="138" t="s">
        <v>1688</v>
      </c>
      <c r="M1077" s="87" t="s">
        <v>1682</v>
      </c>
      <c r="N1077" s="87" t="s">
        <v>175</v>
      </c>
      <c r="O1077" s="51" t="str">
        <f t="shared" si="474"/>
        <v>MSKP_DPS_SO101_D201a_204_5NP_00</v>
      </c>
      <c r="P1077" s="139" t="str">
        <f t="shared" si="475"/>
        <v>SO101</v>
      </c>
      <c r="Q1077" s="86" t="str">
        <f t="shared" si="476"/>
        <v>D201a</v>
      </c>
      <c r="R1077" s="86" t="str">
        <f t="shared" si="477"/>
        <v>MSKP_DPS_SO101_D201a_204_5NP_00</v>
      </c>
      <c r="S1077" s="47" t="s">
        <v>330</v>
      </c>
      <c r="T1077" s="86" t="str">
        <f t="shared" si="478"/>
        <v>MSKP DPS SO.101 D.2.0.1a 204 00</v>
      </c>
    </row>
    <row r="1078" spans="1:22" s="86" customFormat="1" x14ac:dyDescent="0.25">
      <c r="A1078" s="113" t="s">
        <v>1700</v>
      </c>
      <c r="B1078" s="62" t="s">
        <v>122</v>
      </c>
      <c r="C1078" s="62" t="s">
        <v>232</v>
      </c>
      <c r="D1078" s="87" t="s">
        <v>259</v>
      </c>
      <c r="E1078" s="87" t="s">
        <v>384</v>
      </c>
      <c r="F1078" s="87" t="s">
        <v>157</v>
      </c>
      <c r="G1078" s="87" t="s">
        <v>383</v>
      </c>
      <c r="H1078" s="87" t="s">
        <v>67</v>
      </c>
      <c r="I1078" s="141"/>
      <c r="J1078" s="87"/>
      <c r="K1078" s="87"/>
      <c r="L1078" s="103" t="s">
        <v>34</v>
      </c>
      <c r="M1078" s="87"/>
      <c r="N1078" s="87"/>
      <c r="O1078" s="51"/>
      <c r="P1078" s="139"/>
      <c r="S1078" s="47"/>
    </row>
    <row r="1079" spans="1:22" s="86" customFormat="1" ht="22.5" x14ac:dyDescent="0.25">
      <c r="A1079" s="113" t="s">
        <v>1700</v>
      </c>
      <c r="B1079" s="62" t="s">
        <v>122</v>
      </c>
      <c r="C1079" s="62" t="s">
        <v>232</v>
      </c>
      <c r="D1079" s="87" t="s">
        <v>259</v>
      </c>
      <c r="E1079" s="87" t="s">
        <v>384</v>
      </c>
      <c r="F1079" s="87" t="s">
        <v>157</v>
      </c>
      <c r="G1079" s="87" t="s">
        <v>383</v>
      </c>
      <c r="H1079" s="87" t="s">
        <v>67</v>
      </c>
      <c r="I1079" s="141" t="s">
        <v>1681</v>
      </c>
      <c r="J1079" s="87" t="s">
        <v>33</v>
      </c>
      <c r="K1079" s="87" t="s">
        <v>13</v>
      </c>
      <c r="L1079" s="138" t="s">
        <v>1689</v>
      </c>
      <c r="M1079" s="87" t="s">
        <v>1682</v>
      </c>
      <c r="N1079" s="87" t="s">
        <v>226</v>
      </c>
      <c r="O1079" s="51" t="str">
        <f t="shared" si="474"/>
        <v>MSKP_DPS_SO101_D201a_301_REZ A_00</v>
      </c>
      <c r="P1079" s="139" t="str">
        <f t="shared" si="475"/>
        <v>SO101</v>
      </c>
      <c r="Q1079" s="86" t="str">
        <f t="shared" si="476"/>
        <v>D201a</v>
      </c>
      <c r="R1079" s="86" t="str">
        <f t="shared" si="477"/>
        <v>MSKP_DPS_SO101_D201a_301_REZ A_00</v>
      </c>
      <c r="S1079" s="47" t="s">
        <v>1086</v>
      </c>
      <c r="T1079" s="86" t="str">
        <f t="shared" si="478"/>
        <v>MSKP DPS SO.101 D.2.0.1a 301 00</v>
      </c>
    </row>
    <row r="1080" spans="1:22" s="86" customFormat="1" ht="22.5" x14ac:dyDescent="0.25">
      <c r="A1080" s="113" t="s">
        <v>1700</v>
      </c>
      <c r="B1080" s="62" t="s">
        <v>122</v>
      </c>
      <c r="C1080" s="62" t="s">
        <v>232</v>
      </c>
      <c r="D1080" s="87" t="s">
        <v>259</v>
      </c>
      <c r="E1080" s="87" t="s">
        <v>384</v>
      </c>
      <c r="F1080" s="87" t="s">
        <v>157</v>
      </c>
      <c r="G1080" s="87" t="s">
        <v>383</v>
      </c>
      <c r="H1080" s="87" t="s">
        <v>67</v>
      </c>
      <c r="I1080" s="141" t="s">
        <v>1681</v>
      </c>
      <c r="J1080" s="87" t="s">
        <v>215</v>
      </c>
      <c r="K1080" s="87" t="s">
        <v>13</v>
      </c>
      <c r="L1080" s="138" t="s">
        <v>1690</v>
      </c>
      <c r="M1080" s="87" t="s">
        <v>1682</v>
      </c>
      <c r="N1080" s="87" t="s">
        <v>226</v>
      </c>
      <c r="O1080" s="51" t="str">
        <f t="shared" si="474"/>
        <v>MSKP_DPS_SO101_D201a_302_REZ B_00</v>
      </c>
      <c r="P1080" s="139" t="str">
        <f t="shared" si="475"/>
        <v>SO101</v>
      </c>
      <c r="Q1080" s="86" t="str">
        <f t="shared" si="476"/>
        <v>D201a</v>
      </c>
      <c r="R1080" s="86" t="str">
        <f t="shared" si="477"/>
        <v>MSKP_DPS_SO101_D201a_302_REZ B_00</v>
      </c>
      <c r="S1080" s="47" t="s">
        <v>1087</v>
      </c>
      <c r="T1080" s="86" t="str">
        <f t="shared" si="478"/>
        <v>MSKP DPS SO.101 D.2.0.1a 302 00</v>
      </c>
    </row>
    <row r="1081" spans="1:22" s="86" customFormat="1" ht="22.5" x14ac:dyDescent="0.25">
      <c r="A1081" s="113" t="s">
        <v>1700</v>
      </c>
      <c r="B1081" s="62" t="s">
        <v>122</v>
      </c>
      <c r="C1081" s="62" t="s">
        <v>232</v>
      </c>
      <c r="D1081" s="87" t="s">
        <v>259</v>
      </c>
      <c r="E1081" s="87" t="s">
        <v>384</v>
      </c>
      <c r="F1081" s="87" t="s">
        <v>157</v>
      </c>
      <c r="G1081" s="87" t="s">
        <v>383</v>
      </c>
      <c r="H1081" s="87" t="s">
        <v>67</v>
      </c>
      <c r="I1081" s="141" t="s">
        <v>1681</v>
      </c>
      <c r="J1081" s="87" t="s">
        <v>215</v>
      </c>
      <c r="K1081" s="87" t="s">
        <v>13</v>
      </c>
      <c r="L1081" s="138" t="s">
        <v>1691</v>
      </c>
      <c r="M1081" s="87" t="s">
        <v>1682</v>
      </c>
      <c r="N1081" s="87" t="s">
        <v>226</v>
      </c>
      <c r="O1081" s="51" t="str">
        <f t="shared" si="474"/>
        <v>MSKP_DPS_SO101_D201a_302_REZ C_00</v>
      </c>
      <c r="P1081" s="139" t="str">
        <f t="shared" si="475"/>
        <v>SO101</v>
      </c>
      <c r="Q1081" s="86" t="str">
        <f t="shared" si="476"/>
        <v>D201a</v>
      </c>
      <c r="R1081" s="86" t="str">
        <f t="shared" si="477"/>
        <v>MSKP_DPS_SO101_D201a_302_REZ C_00</v>
      </c>
      <c r="S1081" s="47" t="s">
        <v>1697</v>
      </c>
      <c r="T1081" s="86" t="str">
        <f t="shared" si="478"/>
        <v>MSKP DPS SO.101 D.2.0.1a 302 00</v>
      </c>
    </row>
    <row r="1082" spans="1:22" s="86" customFormat="1" ht="22.5" x14ac:dyDescent="0.25">
      <c r="A1082" s="113" t="s">
        <v>1700</v>
      </c>
      <c r="B1082" s="62" t="s">
        <v>122</v>
      </c>
      <c r="C1082" s="62" t="s">
        <v>232</v>
      </c>
      <c r="D1082" s="87" t="s">
        <v>259</v>
      </c>
      <c r="E1082" s="87" t="s">
        <v>384</v>
      </c>
      <c r="F1082" s="87" t="s">
        <v>157</v>
      </c>
      <c r="G1082" s="87" t="s">
        <v>383</v>
      </c>
      <c r="H1082" s="87" t="s">
        <v>67</v>
      </c>
      <c r="I1082" s="141" t="s">
        <v>1681</v>
      </c>
      <c r="J1082" s="87" t="s">
        <v>215</v>
      </c>
      <c r="K1082" s="87" t="s">
        <v>13</v>
      </c>
      <c r="L1082" s="138" t="s">
        <v>1692</v>
      </c>
      <c r="M1082" s="87" t="s">
        <v>1682</v>
      </c>
      <c r="N1082" s="87" t="s">
        <v>226</v>
      </c>
      <c r="O1082" s="51" t="str">
        <f t="shared" si="474"/>
        <v>MSKP_DPS_SO101_D201a_302_REZ D_00</v>
      </c>
      <c r="P1082" s="139" t="str">
        <f t="shared" si="475"/>
        <v>SO101</v>
      </c>
      <c r="Q1082" s="86" t="str">
        <f t="shared" si="476"/>
        <v>D201a</v>
      </c>
      <c r="R1082" s="86" t="str">
        <f t="shared" si="477"/>
        <v>MSKP_DPS_SO101_D201a_302_REZ D_00</v>
      </c>
      <c r="S1082" s="47" t="s">
        <v>1696</v>
      </c>
      <c r="T1082" s="86" t="str">
        <f t="shared" si="478"/>
        <v>MSKP DPS SO.101 D.2.0.1a 302 00</v>
      </c>
    </row>
    <row r="1083" spans="1:22" s="86" customFormat="1" ht="22.5" x14ac:dyDescent="0.25">
      <c r="A1083" s="113" t="s">
        <v>1700</v>
      </c>
      <c r="B1083" s="62" t="s">
        <v>122</v>
      </c>
      <c r="C1083" s="62" t="s">
        <v>232</v>
      </c>
      <c r="D1083" s="87" t="s">
        <v>259</v>
      </c>
      <c r="E1083" s="87" t="s">
        <v>384</v>
      </c>
      <c r="F1083" s="87" t="s">
        <v>157</v>
      </c>
      <c r="G1083" s="87" t="s">
        <v>383</v>
      </c>
      <c r="H1083" s="87" t="s">
        <v>67</v>
      </c>
      <c r="I1083" s="141" t="s">
        <v>1681</v>
      </c>
      <c r="J1083" s="87" t="s">
        <v>215</v>
      </c>
      <c r="K1083" s="87" t="s">
        <v>13</v>
      </c>
      <c r="L1083" s="138" t="s">
        <v>1693</v>
      </c>
      <c r="M1083" s="87" t="s">
        <v>1682</v>
      </c>
      <c r="N1083" s="87" t="s">
        <v>226</v>
      </c>
      <c r="O1083" s="51" t="str">
        <f t="shared" si="469"/>
        <v>MSKP_DPS_SO101_D201a_302_REZ F_00</v>
      </c>
      <c r="P1083" s="139" t="str">
        <f t="shared" si="470"/>
        <v>SO101</v>
      </c>
      <c r="Q1083" s="86" t="str">
        <f t="shared" si="471"/>
        <v>D201a</v>
      </c>
      <c r="R1083" s="86" t="str">
        <f t="shared" si="472"/>
        <v>MSKP_DPS_SO101_D201a_302_REZ F_00</v>
      </c>
      <c r="S1083" s="47" t="s">
        <v>1695</v>
      </c>
      <c r="T1083" s="86" t="str">
        <f t="shared" si="473"/>
        <v>MSKP DPS SO.101 D.2.0.1a 302 00</v>
      </c>
    </row>
    <row r="1084" spans="1:22" s="84" customFormat="1" x14ac:dyDescent="0.25">
      <c r="A1084" s="113" t="s">
        <v>1700</v>
      </c>
      <c r="B1084" s="62" t="s">
        <v>115</v>
      </c>
      <c r="C1084" s="62" t="s">
        <v>232</v>
      </c>
      <c r="D1084" s="87"/>
      <c r="E1084" s="87" t="s">
        <v>384</v>
      </c>
      <c r="F1084" s="99"/>
      <c r="G1084" s="99"/>
      <c r="H1084" s="99"/>
      <c r="I1084" s="130"/>
      <c r="J1084" s="99"/>
      <c r="K1084" s="99"/>
      <c r="L1084" s="131"/>
      <c r="M1084" s="99"/>
      <c r="N1084" s="99"/>
      <c r="O1084" s="132"/>
      <c r="P1084" s="140" t="str">
        <f>SUBSTITUTE(H1084,".","-")</f>
        <v/>
      </c>
      <c r="Q1084" s="84" t="str">
        <f>SUBSTITUTE(I1084,".","-")</f>
        <v/>
      </c>
      <c r="R1084" s="84" t="str">
        <f t="shared" si="465"/>
        <v>______</v>
      </c>
      <c r="S1084" s="70"/>
      <c r="T1084" s="86" t="str">
        <f t="shared" si="466"/>
        <v xml:space="preserve">     </v>
      </c>
      <c r="U1084" s="86"/>
      <c r="V1084" s="86"/>
    </row>
    <row r="1085" spans="1:22" s="64" customFormat="1" x14ac:dyDescent="0.25">
      <c r="A1085" s="114" t="s">
        <v>1700</v>
      </c>
      <c r="B1085" s="81" t="s">
        <v>120</v>
      </c>
      <c r="C1085" s="62" t="s">
        <v>232</v>
      </c>
      <c r="D1085" s="110" t="s">
        <v>259</v>
      </c>
      <c r="E1085" s="87" t="s">
        <v>384</v>
      </c>
      <c r="F1085" s="94"/>
      <c r="G1085" s="94"/>
      <c r="H1085" s="94" t="s">
        <v>67</v>
      </c>
      <c r="I1085" s="96" t="s">
        <v>1704</v>
      </c>
      <c r="J1085" s="94"/>
      <c r="K1085" s="94"/>
      <c r="L1085" s="175" t="s">
        <v>1705</v>
      </c>
      <c r="M1085" s="175"/>
      <c r="N1085" s="94"/>
      <c r="O1085" s="50"/>
      <c r="P1085" s="98" t="str">
        <f>SUBSTITUTE(H1085,".","-")</f>
        <v>SO-101</v>
      </c>
      <c r="Q1085" s="64" t="str">
        <f t="shared" ref="Q1085:Q1092" si="479">SUBSTITUTE(I1085,".","")</f>
        <v>D201b</v>
      </c>
      <c r="R1085" s="64" t="str">
        <f t="shared" ref="R1085:R1092" si="480">CONCATENATE(F1085,"_",G1085,"_",P1085,"_",Q1085,"_",J1085,"_",S1085,"_",K1085)</f>
        <v>__SO-101_D201b___</v>
      </c>
      <c r="S1085" s="63"/>
      <c r="T1085" s="64" t="str">
        <f t="shared" ref="T1085:T1092" si="481">CONCATENATE(F1085," ",G1085," ",H1085," ",I1085," ",J1085," ",K1085)</f>
        <v xml:space="preserve">  SO.101 D.2.01b  </v>
      </c>
    </row>
    <row r="1086" spans="1:22" s="86" customFormat="1" x14ac:dyDescent="0.25">
      <c r="A1086" s="113" t="s">
        <v>1700</v>
      </c>
      <c r="B1086" s="62" t="s">
        <v>121</v>
      </c>
      <c r="C1086" s="62" t="s">
        <v>232</v>
      </c>
      <c r="D1086" s="87" t="s">
        <v>259</v>
      </c>
      <c r="E1086" s="87" t="s">
        <v>384</v>
      </c>
      <c r="F1086" s="87" t="s">
        <v>157</v>
      </c>
      <c r="G1086" s="87" t="s">
        <v>383</v>
      </c>
      <c r="H1086" s="87" t="s">
        <v>67</v>
      </c>
      <c r="I1086" s="141" t="s">
        <v>1701</v>
      </c>
      <c r="J1086" s="87"/>
      <c r="K1086" s="87"/>
      <c r="L1086" s="103" t="s">
        <v>30</v>
      </c>
      <c r="M1086" s="87"/>
      <c r="N1086" s="87"/>
      <c r="O1086" s="51"/>
      <c r="P1086" s="139" t="str">
        <f t="shared" ref="P1086:P1092" si="482">SUBSTITUTE(H1086,".",)</f>
        <v>SO101</v>
      </c>
      <c r="Q1086" s="86" t="str">
        <f t="shared" si="479"/>
        <v>D201b</v>
      </c>
      <c r="R1086" s="86" t="str">
        <f t="shared" si="480"/>
        <v>MSKP_DPS_SO101_D201b___</v>
      </c>
      <c r="S1086" s="47"/>
      <c r="T1086" s="86" t="str">
        <f t="shared" si="481"/>
        <v xml:space="preserve">MSKP DPS SO.101 D.2.0.1b  </v>
      </c>
    </row>
    <row r="1087" spans="1:22" s="86" customFormat="1" ht="22.5" x14ac:dyDescent="0.25">
      <c r="A1087" s="113" t="s">
        <v>1700</v>
      </c>
      <c r="B1087" s="62" t="s">
        <v>122</v>
      </c>
      <c r="C1087" s="62" t="s">
        <v>232</v>
      </c>
      <c r="D1087" s="87" t="s">
        <v>259</v>
      </c>
      <c r="E1087" s="87" t="s">
        <v>384</v>
      </c>
      <c r="F1087" s="87" t="s">
        <v>157</v>
      </c>
      <c r="G1087" s="87" t="s">
        <v>383</v>
      </c>
      <c r="H1087" s="87" t="s">
        <v>67</v>
      </c>
      <c r="I1087" s="141" t="s">
        <v>1701</v>
      </c>
      <c r="J1087" s="87" t="s">
        <v>10</v>
      </c>
      <c r="K1087" s="87" t="s">
        <v>13</v>
      </c>
      <c r="L1087" s="138" t="s">
        <v>14</v>
      </c>
      <c r="M1087" s="87" t="s">
        <v>1682</v>
      </c>
      <c r="N1087" s="87" t="s">
        <v>40</v>
      </c>
      <c r="O1087" s="51" t="str">
        <f t="shared" ref="O1087:O1090" si="483">SUBSTITUTE(R1087,"-","",3)</f>
        <v>MSKP_DPS_SO101_D201b_001_TZ_00</v>
      </c>
      <c r="P1087" s="139" t="str">
        <f t="shared" si="482"/>
        <v>SO101</v>
      </c>
      <c r="Q1087" s="86" t="str">
        <f t="shared" si="479"/>
        <v>D201b</v>
      </c>
      <c r="R1087" s="86" t="str">
        <f t="shared" si="480"/>
        <v>MSKP_DPS_SO101_D201b_001_TZ_00</v>
      </c>
      <c r="S1087" s="47" t="s">
        <v>15</v>
      </c>
      <c r="T1087" s="86" t="str">
        <f t="shared" si="481"/>
        <v>MSKP DPS SO.101 D.2.0.1b 001 00</v>
      </c>
    </row>
    <row r="1088" spans="1:22" s="86" customFormat="1" ht="22.5" x14ac:dyDescent="0.25">
      <c r="A1088" s="113" t="s">
        <v>1700</v>
      </c>
      <c r="B1088" s="62" t="s">
        <v>122</v>
      </c>
      <c r="C1088" s="62" t="s">
        <v>232</v>
      </c>
      <c r="D1088" s="87" t="s">
        <v>259</v>
      </c>
      <c r="E1088" s="87" t="s">
        <v>384</v>
      </c>
      <c r="F1088" s="87" t="s">
        <v>157</v>
      </c>
      <c r="G1088" s="87" t="s">
        <v>383</v>
      </c>
      <c r="H1088" s="87" t="s">
        <v>67</v>
      </c>
      <c r="I1088" s="141" t="s">
        <v>1701</v>
      </c>
      <c r="J1088" s="87" t="s">
        <v>265</v>
      </c>
      <c r="K1088" s="87" t="s">
        <v>13</v>
      </c>
      <c r="L1088" s="138" t="s">
        <v>1702</v>
      </c>
      <c r="M1088" s="87" t="s">
        <v>1682</v>
      </c>
      <c r="N1088" s="87" t="s">
        <v>40</v>
      </c>
      <c r="O1088" s="51" t="str">
        <f t="shared" si="483"/>
        <v>MSKP_DPS_SO101_D201b_003_TS_00</v>
      </c>
      <c r="P1088" s="139" t="str">
        <f t="shared" si="482"/>
        <v>SO101</v>
      </c>
      <c r="Q1088" s="86" t="str">
        <f t="shared" si="479"/>
        <v>D201b</v>
      </c>
      <c r="R1088" s="86" t="str">
        <f t="shared" si="480"/>
        <v>MSKP_DPS_SO101_D201b_003_TS_00</v>
      </c>
      <c r="S1088" s="47" t="s">
        <v>2300</v>
      </c>
      <c r="T1088" s="86" t="str">
        <f t="shared" si="481"/>
        <v>MSKP DPS SO.101 D.2.0.1b 003 00</v>
      </c>
    </row>
    <row r="1089" spans="1:22" s="86" customFormat="1" ht="22.5" x14ac:dyDescent="0.25">
      <c r="A1089" s="113" t="s">
        <v>1700</v>
      </c>
      <c r="B1089" s="62" t="s">
        <v>122</v>
      </c>
      <c r="C1089" s="62" t="s">
        <v>232</v>
      </c>
      <c r="D1089" s="87" t="s">
        <v>259</v>
      </c>
      <c r="E1089" s="87" t="s">
        <v>384</v>
      </c>
      <c r="F1089" s="87" t="s">
        <v>157</v>
      </c>
      <c r="G1089" s="87" t="s">
        <v>383</v>
      </c>
      <c r="H1089" s="87" t="s">
        <v>67</v>
      </c>
      <c r="I1089" s="141" t="s">
        <v>1701</v>
      </c>
      <c r="J1089" s="87" t="s">
        <v>268</v>
      </c>
      <c r="K1089" s="87" t="s">
        <v>13</v>
      </c>
      <c r="L1089" s="138" t="s">
        <v>2299</v>
      </c>
      <c r="M1089" s="87" t="s">
        <v>1682</v>
      </c>
      <c r="N1089" s="87" t="s">
        <v>40</v>
      </c>
      <c r="O1089" s="51" t="str">
        <f t="shared" si="483"/>
        <v>MSKP_DPS_SO101_D201b_004_KAB_00</v>
      </c>
      <c r="P1089" s="139" t="str">
        <f t="shared" ref="P1089:P1090" si="484">SUBSTITUTE(H1089,".",)</f>
        <v>SO101</v>
      </c>
      <c r="Q1089" s="86" t="str">
        <f t="shared" ref="Q1089:Q1090" si="485">SUBSTITUTE(I1089,".","")</f>
        <v>D201b</v>
      </c>
      <c r="R1089" s="86" t="str">
        <f t="shared" ref="R1089:R1090" si="486">CONCATENATE(F1089,"_",G1089,"_",P1089,"_",Q1089,"_",J1089,"_",S1089,"_",K1089)</f>
        <v>MSKP_DPS_SO101_D201b_004_KAB_00</v>
      </c>
      <c r="S1089" s="47" t="s">
        <v>2301</v>
      </c>
      <c r="T1089" s="86" t="str">
        <f t="shared" ref="T1089:T1090" si="487">CONCATENATE(F1089," ",G1089," ",H1089," ",I1089," ",J1089," ",K1089)</f>
        <v>MSKP DPS SO.101 D.2.0.1b 004 00</v>
      </c>
    </row>
    <row r="1090" spans="1:22" s="86" customFormat="1" ht="22.5" x14ac:dyDescent="0.25">
      <c r="A1090" s="113" t="s">
        <v>1700</v>
      </c>
      <c r="B1090" s="62" t="s">
        <v>122</v>
      </c>
      <c r="C1090" s="62" t="s">
        <v>232</v>
      </c>
      <c r="D1090" s="87" t="s">
        <v>259</v>
      </c>
      <c r="E1090" s="87" t="s">
        <v>384</v>
      </c>
      <c r="F1090" s="87" t="s">
        <v>157</v>
      </c>
      <c r="G1090" s="87" t="s">
        <v>383</v>
      </c>
      <c r="H1090" s="87" t="s">
        <v>67</v>
      </c>
      <c r="I1090" s="141" t="s">
        <v>1701</v>
      </c>
      <c r="J1090" s="87" t="s">
        <v>271</v>
      </c>
      <c r="K1090" s="87" t="s">
        <v>13</v>
      </c>
      <c r="L1090" s="138" t="s">
        <v>2298</v>
      </c>
      <c r="M1090" s="87" t="s">
        <v>1682</v>
      </c>
      <c r="N1090" s="87" t="s">
        <v>40</v>
      </c>
      <c r="O1090" s="51" t="str">
        <f t="shared" si="483"/>
        <v>MSKP_DPS_SO101_D201b_005_ADR_00</v>
      </c>
      <c r="P1090" s="139" t="str">
        <f t="shared" si="484"/>
        <v>SO101</v>
      </c>
      <c r="Q1090" s="86" t="str">
        <f t="shared" si="485"/>
        <v>D201b</v>
      </c>
      <c r="R1090" s="86" t="str">
        <f t="shared" si="486"/>
        <v>MSKP_DPS_SO101_D201b_005_ADR_00</v>
      </c>
      <c r="S1090" s="47" t="s">
        <v>2302</v>
      </c>
      <c r="T1090" s="86" t="str">
        <f t="shared" si="487"/>
        <v>MSKP DPS SO.101 D.2.0.1b 005 00</v>
      </c>
    </row>
    <row r="1091" spans="1:22" s="86" customFormat="1" x14ac:dyDescent="0.25">
      <c r="A1091" s="113" t="s">
        <v>1700</v>
      </c>
      <c r="B1091" s="62" t="s">
        <v>122</v>
      </c>
      <c r="C1091" s="62" t="s">
        <v>232</v>
      </c>
      <c r="D1091" s="87" t="s">
        <v>259</v>
      </c>
      <c r="E1091" s="87" t="s">
        <v>384</v>
      </c>
      <c r="F1091" s="87"/>
      <c r="G1091" s="87" t="s">
        <v>383</v>
      </c>
      <c r="H1091" s="87"/>
      <c r="I1091" s="141"/>
      <c r="J1091" s="87"/>
      <c r="K1091" s="87"/>
      <c r="L1091" s="103" t="s">
        <v>1683</v>
      </c>
      <c r="M1091" s="87"/>
      <c r="N1091" s="87"/>
      <c r="O1091" s="51" t="str">
        <f t="shared" ref="O1091:O1092" si="488">SUBSTITUTE(R1091,"-","",3)</f>
        <v>_DPS_____</v>
      </c>
      <c r="P1091" s="139" t="str">
        <f t="shared" si="482"/>
        <v/>
      </c>
      <c r="Q1091" s="86" t="str">
        <f t="shared" si="479"/>
        <v/>
      </c>
      <c r="R1091" s="86" t="str">
        <f t="shared" si="480"/>
        <v>_DPS_____</v>
      </c>
      <c r="S1091" s="47"/>
      <c r="T1091" s="86" t="str">
        <f t="shared" si="481"/>
        <v xml:space="preserve"> DPS    </v>
      </c>
    </row>
    <row r="1092" spans="1:22" s="86" customFormat="1" ht="22.5" x14ac:dyDescent="0.25">
      <c r="A1092" s="113" t="s">
        <v>1700</v>
      </c>
      <c r="B1092" s="62" t="s">
        <v>122</v>
      </c>
      <c r="C1092" s="62" t="s">
        <v>232</v>
      </c>
      <c r="D1092" s="87" t="s">
        <v>259</v>
      </c>
      <c r="E1092" s="87" t="s">
        <v>384</v>
      </c>
      <c r="F1092" s="87" t="s">
        <v>157</v>
      </c>
      <c r="G1092" s="87" t="s">
        <v>383</v>
      </c>
      <c r="H1092" s="87" t="s">
        <v>67</v>
      </c>
      <c r="I1092" s="141" t="s">
        <v>1701</v>
      </c>
      <c r="J1092" s="87" t="s">
        <v>107</v>
      </c>
      <c r="K1092" s="87" t="s">
        <v>13</v>
      </c>
      <c r="L1092" s="138" t="s">
        <v>1703</v>
      </c>
      <c r="M1092" s="87" t="s">
        <v>1682</v>
      </c>
      <c r="N1092" s="87" t="s">
        <v>40</v>
      </c>
      <c r="O1092" s="51" t="str">
        <f t="shared" si="488"/>
        <v>MSKP_DPS_SO101_D201b_002_SCH_00</v>
      </c>
      <c r="P1092" s="139" t="str">
        <f t="shared" si="482"/>
        <v>SO101</v>
      </c>
      <c r="Q1092" s="86" t="str">
        <f t="shared" si="479"/>
        <v>D201b</v>
      </c>
      <c r="R1092" s="86" t="str">
        <f t="shared" si="480"/>
        <v>MSKP_DPS_SO101_D201b_002_SCH_00</v>
      </c>
      <c r="S1092" s="47" t="s">
        <v>1810</v>
      </c>
      <c r="T1092" s="86" t="str">
        <f t="shared" si="481"/>
        <v>MSKP DPS SO.101 D.2.0.1b 002 00</v>
      </c>
    </row>
    <row r="1093" spans="1:22" s="86" customFormat="1" x14ac:dyDescent="0.25">
      <c r="A1093" s="113" t="s">
        <v>1700</v>
      </c>
      <c r="B1093" s="62" t="s">
        <v>122</v>
      </c>
      <c r="C1093" s="62" t="s">
        <v>232</v>
      </c>
      <c r="D1093" s="87" t="s">
        <v>259</v>
      </c>
      <c r="E1093" s="87" t="s">
        <v>384</v>
      </c>
      <c r="F1093" s="87"/>
      <c r="G1093" s="87" t="s">
        <v>383</v>
      </c>
      <c r="H1093" s="87"/>
      <c r="I1093" s="141"/>
      <c r="J1093" s="87"/>
      <c r="K1093" s="87"/>
      <c r="L1093" s="103" t="s">
        <v>31</v>
      </c>
      <c r="M1093" s="87"/>
      <c r="N1093" s="87"/>
      <c r="O1093" s="51"/>
      <c r="P1093" s="139"/>
      <c r="S1093" s="47"/>
    </row>
    <row r="1094" spans="1:22" s="86" customFormat="1" ht="22.5" x14ac:dyDescent="0.25">
      <c r="A1094" s="113" t="s">
        <v>1700</v>
      </c>
      <c r="B1094" s="62" t="s">
        <v>122</v>
      </c>
      <c r="C1094" s="62" t="s">
        <v>232</v>
      </c>
      <c r="D1094" s="87" t="s">
        <v>259</v>
      </c>
      <c r="E1094" s="87" t="s">
        <v>384</v>
      </c>
      <c r="F1094" s="87" t="s">
        <v>157</v>
      </c>
      <c r="G1094" s="87" t="s">
        <v>383</v>
      </c>
      <c r="H1094" s="87" t="s">
        <v>67</v>
      </c>
      <c r="I1094" s="141" t="s">
        <v>1701</v>
      </c>
      <c r="J1094" s="87" t="s">
        <v>1797</v>
      </c>
      <c r="K1094" s="87" t="s">
        <v>13</v>
      </c>
      <c r="L1094" s="138" t="s">
        <v>299</v>
      </c>
      <c r="M1094" s="87" t="s">
        <v>1682</v>
      </c>
      <c r="N1094" s="87" t="s">
        <v>226</v>
      </c>
      <c r="O1094" s="51" t="str">
        <f t="shared" ref="O1094" si="489">SUBSTITUTE(R1094,"-","",3)</f>
        <v>MSKP_DPS_SO101_D201b_008_PUD_00</v>
      </c>
      <c r="P1094" s="139" t="str">
        <f t="shared" ref="P1094" si="490">SUBSTITUTE(H1094,".",)</f>
        <v>SO101</v>
      </c>
      <c r="Q1094" s="86" t="str">
        <f t="shared" ref="Q1094" si="491">SUBSTITUTE(I1094,".","")</f>
        <v>D201b</v>
      </c>
      <c r="R1094" s="86" t="str">
        <f t="shared" ref="R1094:R1103" si="492">CONCATENATE(F1094,"_",G1094,"_",P1094,"_",Q1094,"_",J1094,"_",S1094,"_",K1094)</f>
        <v>MSKP_DPS_SO101_D201b_008_PUD_00</v>
      </c>
      <c r="S1094" s="47" t="s">
        <v>1707</v>
      </c>
      <c r="T1094" s="86" t="str">
        <f t="shared" ref="T1094:T1103" si="493">CONCATENATE(F1094," ",G1094," ",H1094," ",I1094," ",J1094," ",K1094)</f>
        <v>MSKP DPS SO.101 D.2.0.1b 008 00</v>
      </c>
    </row>
    <row r="1095" spans="1:22" s="84" customFormat="1" x14ac:dyDescent="0.25">
      <c r="A1095" s="113" t="s">
        <v>1700</v>
      </c>
      <c r="B1095" s="62" t="s">
        <v>115</v>
      </c>
      <c r="C1095" s="62" t="s">
        <v>232</v>
      </c>
      <c r="D1095" s="87"/>
      <c r="E1095" s="87" t="s">
        <v>384</v>
      </c>
      <c r="F1095" s="99"/>
      <c r="G1095" s="99"/>
      <c r="H1095" s="99"/>
      <c r="I1095" s="130"/>
      <c r="J1095" s="99"/>
      <c r="K1095" s="99"/>
      <c r="L1095" s="131"/>
      <c r="M1095" s="99"/>
      <c r="N1095" s="99"/>
      <c r="O1095" s="132"/>
      <c r="P1095" s="140" t="str">
        <f>SUBSTITUTE(H1095,".","-")</f>
        <v/>
      </c>
      <c r="Q1095" s="84" t="str">
        <f>SUBSTITUTE(I1095,".","-")</f>
        <v/>
      </c>
      <c r="R1095" s="84" t="str">
        <f t="shared" si="492"/>
        <v>______</v>
      </c>
      <c r="S1095" s="70"/>
      <c r="T1095" s="86" t="str">
        <f t="shared" si="493"/>
        <v xml:space="preserve">     </v>
      </c>
      <c r="U1095" s="86"/>
      <c r="V1095" s="86"/>
    </row>
    <row r="1096" spans="1:22" s="64" customFormat="1" x14ac:dyDescent="0.25">
      <c r="A1096" s="114" t="s">
        <v>1700</v>
      </c>
      <c r="B1096" s="81" t="s">
        <v>120</v>
      </c>
      <c r="C1096" s="62" t="s">
        <v>232</v>
      </c>
      <c r="D1096" s="110" t="s">
        <v>259</v>
      </c>
      <c r="E1096" s="87" t="s">
        <v>384</v>
      </c>
      <c r="F1096" s="94"/>
      <c r="G1096" s="94"/>
      <c r="H1096" s="94" t="s">
        <v>67</v>
      </c>
      <c r="I1096" s="96" t="s">
        <v>1708</v>
      </c>
      <c r="J1096" s="94"/>
      <c r="K1096" s="94"/>
      <c r="L1096" s="175" t="s">
        <v>1705</v>
      </c>
      <c r="M1096" s="175"/>
      <c r="N1096" s="94"/>
      <c r="O1096" s="50"/>
      <c r="P1096" s="98" t="str">
        <f>SUBSTITUTE(H1096,".","-")</f>
        <v>SO-101</v>
      </c>
      <c r="Q1096" s="64" t="str">
        <f t="shared" ref="Q1096:Q1103" si="494">SUBSTITUTE(I1096,".","")</f>
        <v>D201c</v>
      </c>
      <c r="R1096" s="64" t="str">
        <f t="shared" si="492"/>
        <v>__SO-101_D201c___</v>
      </c>
      <c r="S1096" s="63"/>
      <c r="T1096" s="64" t="str">
        <f t="shared" si="493"/>
        <v xml:space="preserve">  SO.101 D.2.01c  </v>
      </c>
    </row>
    <row r="1097" spans="1:22" s="86" customFormat="1" x14ac:dyDescent="0.25">
      <c r="A1097" s="113" t="s">
        <v>1700</v>
      </c>
      <c r="B1097" s="62" t="s">
        <v>121</v>
      </c>
      <c r="C1097" s="62" t="s">
        <v>232</v>
      </c>
      <c r="D1097" s="87" t="s">
        <v>259</v>
      </c>
      <c r="E1097" s="87" t="s">
        <v>384</v>
      </c>
      <c r="F1097" s="87" t="s">
        <v>157</v>
      </c>
      <c r="G1097" s="87" t="s">
        <v>383</v>
      </c>
      <c r="H1097" s="87" t="s">
        <v>67</v>
      </c>
      <c r="I1097" s="141" t="s">
        <v>1709</v>
      </c>
      <c r="J1097" s="87"/>
      <c r="K1097" s="87"/>
      <c r="L1097" s="103" t="s">
        <v>30</v>
      </c>
      <c r="M1097" s="87"/>
      <c r="N1097" s="87"/>
      <c r="O1097" s="51"/>
      <c r="P1097" s="139" t="str">
        <f t="shared" ref="P1097:P1103" si="495">SUBSTITUTE(H1097,".",)</f>
        <v>SO101</v>
      </c>
      <c r="Q1097" s="86" t="str">
        <f t="shared" si="494"/>
        <v>D201c</v>
      </c>
      <c r="R1097" s="86" t="str">
        <f t="shared" si="492"/>
        <v>MSKP_DPS_SO101_D201c___</v>
      </c>
      <c r="S1097" s="47"/>
      <c r="T1097" s="86" t="str">
        <f t="shared" si="493"/>
        <v xml:space="preserve">MSKP DPS SO.101 D.2.0.1c  </v>
      </c>
    </row>
    <row r="1098" spans="1:22" s="86" customFormat="1" ht="22.5" x14ac:dyDescent="0.25">
      <c r="A1098" s="113" t="s">
        <v>1700</v>
      </c>
      <c r="B1098" s="62" t="s">
        <v>122</v>
      </c>
      <c r="C1098" s="62" t="s">
        <v>232</v>
      </c>
      <c r="D1098" s="87" t="s">
        <v>259</v>
      </c>
      <c r="E1098" s="87" t="s">
        <v>384</v>
      </c>
      <c r="F1098" s="87" t="s">
        <v>157</v>
      </c>
      <c r="G1098" s="87" t="s">
        <v>383</v>
      </c>
      <c r="H1098" s="87" t="s">
        <v>67</v>
      </c>
      <c r="I1098" s="141" t="s">
        <v>1709</v>
      </c>
      <c r="J1098" s="87" t="s">
        <v>10</v>
      </c>
      <c r="K1098" s="87" t="s">
        <v>13</v>
      </c>
      <c r="L1098" s="138" t="s">
        <v>14</v>
      </c>
      <c r="M1098" s="87" t="s">
        <v>1682</v>
      </c>
      <c r="N1098" s="87" t="s">
        <v>40</v>
      </c>
      <c r="O1098" s="51" t="str">
        <f t="shared" ref="O1098:O1101" si="496">SUBSTITUTE(R1098,"-","",3)</f>
        <v>MSKP_DPS_SO101_D201c_001_TZ_00</v>
      </c>
      <c r="P1098" s="139" t="str">
        <f t="shared" si="495"/>
        <v>SO101</v>
      </c>
      <c r="Q1098" s="86" t="str">
        <f t="shared" si="494"/>
        <v>D201c</v>
      </c>
      <c r="R1098" s="86" t="str">
        <f t="shared" si="492"/>
        <v>MSKP_DPS_SO101_D201c_001_TZ_00</v>
      </c>
      <c r="S1098" s="47" t="s">
        <v>15</v>
      </c>
      <c r="T1098" s="86" t="str">
        <f t="shared" si="493"/>
        <v>MSKP DPS SO.101 D.2.0.1c 001 00</v>
      </c>
    </row>
    <row r="1099" spans="1:22" s="86" customFormat="1" ht="22.5" x14ac:dyDescent="0.25">
      <c r="A1099" s="113" t="s">
        <v>1700</v>
      </c>
      <c r="B1099" s="62" t="s">
        <v>122</v>
      </c>
      <c r="C1099" s="62" t="s">
        <v>232</v>
      </c>
      <c r="D1099" s="87" t="s">
        <v>259</v>
      </c>
      <c r="E1099" s="87" t="s">
        <v>384</v>
      </c>
      <c r="F1099" s="87" t="s">
        <v>157</v>
      </c>
      <c r="G1099" s="87" t="s">
        <v>383</v>
      </c>
      <c r="H1099" s="87" t="s">
        <v>67</v>
      </c>
      <c r="I1099" s="141" t="s">
        <v>1709</v>
      </c>
      <c r="J1099" s="87" t="s">
        <v>265</v>
      </c>
      <c r="K1099" s="87" t="s">
        <v>13</v>
      </c>
      <c r="L1099" s="138" t="s">
        <v>1702</v>
      </c>
      <c r="M1099" s="87" t="s">
        <v>1682</v>
      </c>
      <c r="N1099" s="87" t="s">
        <v>40</v>
      </c>
      <c r="O1099" s="51" t="str">
        <f t="shared" si="496"/>
        <v>MSKP_DPS_SO101_D201c_003_TS_00</v>
      </c>
      <c r="P1099" s="139" t="str">
        <f t="shared" si="495"/>
        <v>SO101</v>
      </c>
      <c r="Q1099" s="86" t="str">
        <f t="shared" si="494"/>
        <v>D201c</v>
      </c>
      <c r="R1099" s="86" t="str">
        <f t="shared" si="492"/>
        <v>MSKP_DPS_SO101_D201c_003_TS_00</v>
      </c>
      <c r="S1099" s="47" t="s">
        <v>2300</v>
      </c>
      <c r="T1099" s="86" t="str">
        <f t="shared" si="493"/>
        <v>MSKP DPS SO.101 D.2.0.1c 003 00</v>
      </c>
    </row>
    <row r="1100" spans="1:22" s="86" customFormat="1" ht="22.5" x14ac:dyDescent="0.25">
      <c r="A1100" s="113" t="s">
        <v>1700</v>
      </c>
      <c r="B1100" s="62" t="s">
        <v>122</v>
      </c>
      <c r="C1100" s="62" t="s">
        <v>232</v>
      </c>
      <c r="D1100" s="87" t="s">
        <v>259</v>
      </c>
      <c r="E1100" s="87" t="s">
        <v>384</v>
      </c>
      <c r="F1100" s="87" t="s">
        <v>157</v>
      </c>
      <c r="G1100" s="87" t="s">
        <v>383</v>
      </c>
      <c r="H1100" s="87" t="s">
        <v>67</v>
      </c>
      <c r="I1100" s="141" t="s">
        <v>1709</v>
      </c>
      <c r="J1100" s="87" t="s">
        <v>268</v>
      </c>
      <c r="K1100" s="87" t="s">
        <v>13</v>
      </c>
      <c r="L1100" s="138" t="s">
        <v>2299</v>
      </c>
      <c r="M1100" s="87" t="s">
        <v>1682</v>
      </c>
      <c r="N1100" s="87" t="s">
        <v>40</v>
      </c>
      <c r="O1100" s="51" t="str">
        <f t="shared" si="496"/>
        <v>MSKP_DPS_SO101_D201c_004_KAB_00</v>
      </c>
      <c r="P1100" s="139" t="str">
        <f t="shared" si="495"/>
        <v>SO101</v>
      </c>
      <c r="Q1100" s="86" t="str">
        <f t="shared" si="494"/>
        <v>D201c</v>
      </c>
      <c r="R1100" s="86" t="str">
        <f t="shared" si="492"/>
        <v>MSKP_DPS_SO101_D201c_004_KAB_00</v>
      </c>
      <c r="S1100" s="47" t="s">
        <v>2301</v>
      </c>
      <c r="T1100" s="86" t="str">
        <f t="shared" si="493"/>
        <v>MSKP DPS SO.101 D.2.0.1c 004 00</v>
      </c>
    </row>
    <row r="1101" spans="1:22" s="86" customFormat="1" ht="22.5" x14ac:dyDescent="0.25">
      <c r="A1101" s="113" t="s">
        <v>1700</v>
      </c>
      <c r="B1101" s="62" t="s">
        <v>122</v>
      </c>
      <c r="C1101" s="62" t="s">
        <v>232</v>
      </c>
      <c r="D1101" s="87" t="s">
        <v>259</v>
      </c>
      <c r="E1101" s="87" t="s">
        <v>384</v>
      </c>
      <c r="F1101" s="87" t="s">
        <v>157</v>
      </c>
      <c r="G1101" s="87" t="s">
        <v>383</v>
      </c>
      <c r="H1101" s="87" t="s">
        <v>67</v>
      </c>
      <c r="I1101" s="141" t="s">
        <v>1709</v>
      </c>
      <c r="J1101" s="87" t="s">
        <v>271</v>
      </c>
      <c r="K1101" s="87" t="s">
        <v>13</v>
      </c>
      <c r="L1101" s="138" t="s">
        <v>2298</v>
      </c>
      <c r="M1101" s="87" t="s">
        <v>1682</v>
      </c>
      <c r="N1101" s="87" t="s">
        <v>40</v>
      </c>
      <c r="O1101" s="51" t="str">
        <f t="shared" si="496"/>
        <v>MSKP_DPS_SO101_D201c_005_ADR_00</v>
      </c>
      <c r="P1101" s="139" t="str">
        <f t="shared" si="495"/>
        <v>SO101</v>
      </c>
      <c r="Q1101" s="86" t="str">
        <f t="shared" si="494"/>
        <v>D201c</v>
      </c>
      <c r="R1101" s="86" t="str">
        <f t="shared" si="492"/>
        <v>MSKP_DPS_SO101_D201c_005_ADR_00</v>
      </c>
      <c r="S1101" s="47" t="s">
        <v>2302</v>
      </c>
      <c r="T1101" s="86" t="str">
        <f t="shared" si="493"/>
        <v>MSKP DPS SO.101 D.2.0.1c 005 00</v>
      </c>
    </row>
    <row r="1102" spans="1:22" s="86" customFormat="1" x14ac:dyDescent="0.25">
      <c r="A1102" s="113" t="s">
        <v>1700</v>
      </c>
      <c r="B1102" s="62" t="s">
        <v>122</v>
      </c>
      <c r="C1102" s="62" t="s">
        <v>232</v>
      </c>
      <c r="D1102" s="87" t="s">
        <v>259</v>
      </c>
      <c r="E1102" s="87" t="s">
        <v>384</v>
      </c>
      <c r="F1102" s="87" t="s">
        <v>157</v>
      </c>
      <c r="G1102" s="87" t="s">
        <v>383</v>
      </c>
      <c r="H1102" s="87" t="s">
        <v>67</v>
      </c>
      <c r="I1102" s="141"/>
      <c r="J1102" s="87"/>
      <c r="K1102" s="87"/>
      <c r="L1102" s="103" t="s">
        <v>1683</v>
      </c>
      <c r="M1102" s="87"/>
      <c r="N1102" s="87"/>
      <c r="O1102" s="51"/>
      <c r="P1102" s="139" t="str">
        <f t="shared" si="495"/>
        <v>SO101</v>
      </c>
      <c r="Q1102" s="86" t="str">
        <f t="shared" si="494"/>
        <v/>
      </c>
      <c r="S1102" s="47"/>
      <c r="T1102" s="86" t="str">
        <f t="shared" si="493"/>
        <v xml:space="preserve">MSKP DPS SO.101   </v>
      </c>
    </row>
    <row r="1103" spans="1:22" s="86" customFormat="1" ht="22.5" x14ac:dyDescent="0.25">
      <c r="A1103" s="113" t="s">
        <v>1700</v>
      </c>
      <c r="B1103" s="62" t="s">
        <v>122</v>
      </c>
      <c r="C1103" s="62" t="s">
        <v>232</v>
      </c>
      <c r="D1103" s="87" t="s">
        <v>259</v>
      </c>
      <c r="E1103" s="87" t="s">
        <v>384</v>
      </c>
      <c r="F1103" s="87" t="s">
        <v>157</v>
      </c>
      <c r="G1103" s="87" t="s">
        <v>383</v>
      </c>
      <c r="H1103" s="87" t="s">
        <v>67</v>
      </c>
      <c r="I1103" s="141" t="s">
        <v>1709</v>
      </c>
      <c r="J1103" s="87" t="s">
        <v>107</v>
      </c>
      <c r="K1103" s="87" t="s">
        <v>13</v>
      </c>
      <c r="L1103" s="138" t="s">
        <v>1703</v>
      </c>
      <c r="M1103" s="87" t="s">
        <v>1682</v>
      </c>
      <c r="N1103" s="87" t="s">
        <v>40</v>
      </c>
      <c r="O1103" s="51" t="str">
        <f t="shared" ref="O1103" si="497">SUBSTITUTE(R1103,"-","",3)</f>
        <v>MSKP_DPS_SO101_D201c_002_SCHEMA_00</v>
      </c>
      <c r="P1103" s="139" t="str">
        <f t="shared" si="495"/>
        <v>SO101</v>
      </c>
      <c r="Q1103" s="86" t="str">
        <f t="shared" si="494"/>
        <v>D201c</v>
      </c>
      <c r="R1103" s="86" t="str">
        <f t="shared" si="492"/>
        <v>MSKP_DPS_SO101_D201c_002_SCHEMA_00</v>
      </c>
      <c r="S1103" s="47" t="s">
        <v>1706</v>
      </c>
      <c r="T1103" s="86" t="str">
        <f t="shared" si="493"/>
        <v>MSKP DPS SO.101 D.2.0.1c 002 00</v>
      </c>
    </row>
    <row r="1104" spans="1:22" s="86" customFormat="1" x14ac:dyDescent="0.25">
      <c r="A1104" s="113" t="s">
        <v>1700</v>
      </c>
      <c r="B1104" s="62" t="s">
        <v>122</v>
      </c>
      <c r="C1104" s="62" t="s">
        <v>232</v>
      </c>
      <c r="D1104" s="87" t="s">
        <v>259</v>
      </c>
      <c r="E1104" s="87" t="s">
        <v>384</v>
      </c>
      <c r="F1104" s="87" t="s">
        <v>157</v>
      </c>
      <c r="G1104" s="87" t="s">
        <v>383</v>
      </c>
      <c r="H1104" s="87" t="s">
        <v>67</v>
      </c>
      <c r="I1104" s="141"/>
      <c r="J1104" s="87"/>
      <c r="K1104" s="87"/>
      <c r="L1104" s="103" t="s">
        <v>31</v>
      </c>
      <c r="M1104" s="87"/>
      <c r="N1104" s="87"/>
      <c r="O1104" s="51"/>
      <c r="P1104" s="139"/>
      <c r="S1104" s="47"/>
    </row>
    <row r="1105" spans="1:22" s="86" customFormat="1" ht="22.5" x14ac:dyDescent="0.25">
      <c r="A1105" s="113" t="s">
        <v>1700</v>
      </c>
      <c r="B1105" s="62" t="s">
        <v>122</v>
      </c>
      <c r="C1105" s="62" t="s">
        <v>232</v>
      </c>
      <c r="D1105" s="87" t="s">
        <v>259</v>
      </c>
      <c r="E1105" s="87" t="s">
        <v>384</v>
      </c>
      <c r="F1105" s="87" t="s">
        <v>157</v>
      </c>
      <c r="G1105" s="87" t="s">
        <v>383</v>
      </c>
      <c r="H1105" s="87" t="s">
        <v>67</v>
      </c>
      <c r="I1105" s="141" t="s">
        <v>1709</v>
      </c>
      <c r="J1105" s="87" t="s">
        <v>1797</v>
      </c>
      <c r="K1105" s="87" t="s">
        <v>13</v>
      </c>
      <c r="L1105" s="138" t="s">
        <v>299</v>
      </c>
      <c r="M1105" s="87" t="s">
        <v>1682</v>
      </c>
      <c r="N1105" s="87" t="s">
        <v>226</v>
      </c>
      <c r="O1105" s="51" t="str">
        <f t="shared" ref="O1105" si="498">SUBSTITUTE(R1105,"-","",3)</f>
        <v>MSKP_DPS_SO101_D201c_008_PUD_00</v>
      </c>
      <c r="P1105" s="139" t="str">
        <f t="shared" ref="P1105" si="499">SUBSTITUTE(H1105,".",)</f>
        <v>SO101</v>
      </c>
      <c r="Q1105" s="86" t="str">
        <f t="shared" ref="Q1105" si="500">SUBSTITUTE(I1105,".","")</f>
        <v>D201c</v>
      </c>
      <c r="R1105" s="86" t="str">
        <f t="shared" ref="R1105:R1106" si="501">CONCATENATE(F1105,"_",G1105,"_",P1105,"_",Q1105,"_",J1105,"_",S1105,"_",K1105)</f>
        <v>MSKP_DPS_SO101_D201c_008_PUD_00</v>
      </c>
      <c r="S1105" s="47" t="s">
        <v>1707</v>
      </c>
      <c r="T1105" s="86" t="str">
        <f t="shared" ref="T1105:T1106" si="502">CONCATENATE(F1105," ",G1105," ",H1105," ",I1105," ",J1105," ",K1105)</f>
        <v>MSKP DPS SO.101 D.2.0.1c 008 00</v>
      </c>
    </row>
    <row r="1106" spans="1:22" s="84" customFormat="1" x14ac:dyDescent="0.25">
      <c r="A1106" s="113" t="s">
        <v>1700</v>
      </c>
      <c r="B1106" s="62" t="s">
        <v>115</v>
      </c>
      <c r="C1106" s="62" t="s">
        <v>232</v>
      </c>
      <c r="D1106" s="87"/>
      <c r="E1106" s="87" t="s">
        <v>384</v>
      </c>
      <c r="F1106" s="99"/>
      <c r="G1106" s="99"/>
      <c r="H1106" s="99"/>
      <c r="I1106" s="130"/>
      <c r="J1106" s="99"/>
      <c r="K1106" s="99"/>
      <c r="L1106" s="131"/>
      <c r="M1106" s="99"/>
      <c r="N1106" s="99"/>
      <c r="O1106" s="132"/>
      <c r="P1106" s="140" t="str">
        <f>SUBSTITUTE(H1106,".","-")</f>
        <v/>
      </c>
      <c r="Q1106" s="84" t="str">
        <f>SUBSTITUTE(I1106,".","-")</f>
        <v/>
      </c>
      <c r="R1106" s="84" t="str">
        <f t="shared" si="501"/>
        <v>______</v>
      </c>
      <c r="S1106" s="70"/>
      <c r="T1106" s="86" t="str">
        <f t="shared" si="502"/>
        <v xml:space="preserve">     </v>
      </c>
      <c r="U1106" s="86"/>
      <c r="V1106" s="86"/>
    </row>
    <row r="1107" spans="1:22" s="64" customFormat="1" x14ac:dyDescent="0.25">
      <c r="A1107" s="114" t="s">
        <v>1758</v>
      </c>
      <c r="B1107" s="81" t="s">
        <v>120</v>
      </c>
      <c r="C1107" s="62" t="s">
        <v>232</v>
      </c>
      <c r="D1107" s="110" t="s">
        <v>259</v>
      </c>
      <c r="E1107" s="87" t="s">
        <v>384</v>
      </c>
      <c r="F1107" s="94"/>
      <c r="G1107" s="94"/>
      <c r="H1107" s="94" t="s">
        <v>67</v>
      </c>
      <c r="I1107" s="96" t="s">
        <v>895</v>
      </c>
      <c r="J1107" s="94"/>
      <c r="K1107" s="94"/>
      <c r="L1107" s="175" t="s">
        <v>896</v>
      </c>
      <c r="M1107" s="175"/>
      <c r="N1107" s="94"/>
      <c r="O1107" s="50" t="s">
        <v>903</v>
      </c>
      <c r="P1107" s="98" t="str">
        <f>SUBSTITUTE(H1107,".","-")</f>
        <v>SO-101</v>
      </c>
      <c r="Q1107" s="64" t="str">
        <f t="shared" ref="Q1107:Q1138" si="503">SUBSTITUTE(I1107,".","")</f>
        <v>D202</v>
      </c>
      <c r="R1107" s="64" t="str">
        <f t="shared" ref="R1107:R1139" si="504">CONCATENATE(F1107,"_",G1107,"_",P1107,"_",Q1107,"_",J1107,"_",S1107,"_",K1107)</f>
        <v>__SO-101_D202___</v>
      </c>
      <c r="S1107" s="63"/>
      <c r="T1107" s="64" t="str">
        <f t="shared" ref="T1107:T1139" si="505">CONCATENATE(F1107," ",G1107," ",H1107," ",I1107," ",J1107," ",K1107)</f>
        <v xml:space="preserve">  SO.101 D.2.02  </v>
      </c>
    </row>
    <row r="1108" spans="1:22" s="86" customFormat="1" ht="22.5" x14ac:dyDescent="0.25">
      <c r="A1108" s="113" t="s">
        <v>1758</v>
      </c>
      <c r="B1108" s="62" t="s">
        <v>122</v>
      </c>
      <c r="C1108" s="62" t="s">
        <v>232</v>
      </c>
      <c r="D1108" s="87" t="s">
        <v>259</v>
      </c>
      <c r="E1108" s="87" t="s">
        <v>384</v>
      </c>
      <c r="F1108" s="87" t="s">
        <v>157</v>
      </c>
      <c r="G1108" s="87" t="s">
        <v>383</v>
      </c>
      <c r="H1108" s="87" t="s">
        <v>67</v>
      </c>
      <c r="I1108" s="141" t="str">
        <f>$I$1107</f>
        <v>D.2.02</v>
      </c>
      <c r="J1108" s="87" t="s">
        <v>10</v>
      </c>
      <c r="K1108" s="87" t="s">
        <v>13</v>
      </c>
      <c r="L1108" s="138" t="s">
        <v>906</v>
      </c>
      <c r="M1108" s="87" t="s">
        <v>471</v>
      </c>
      <c r="N1108" s="87" t="s">
        <v>40</v>
      </c>
      <c r="O1108" s="51" t="str">
        <f t="shared" ref="O1108:O1138" si="506">SUBSTITUTE(R1108,"-","",3)</f>
        <v>MSKP_DPS_SO101_D202_001_PUD_00</v>
      </c>
      <c r="P1108" s="139" t="str">
        <f t="shared" ref="P1108:P1138" si="507">SUBSTITUTE(H1108,".",)</f>
        <v>SO101</v>
      </c>
      <c r="Q1108" s="86" t="str">
        <f t="shared" si="503"/>
        <v>D202</v>
      </c>
      <c r="R1108" s="86" t="str">
        <f t="shared" si="504"/>
        <v>MSKP_DPS_SO101_D202_001_PUD_00</v>
      </c>
      <c r="S1108" s="47" t="s">
        <v>1707</v>
      </c>
      <c r="T1108" s="86" t="str">
        <f t="shared" si="505"/>
        <v>MSKP DPS SO.101 D.2.02 001 00</v>
      </c>
    </row>
    <row r="1109" spans="1:22" s="86" customFormat="1" ht="22.5" x14ac:dyDescent="0.25">
      <c r="A1109" s="113" t="s">
        <v>1758</v>
      </c>
      <c r="B1109" s="62" t="s">
        <v>122</v>
      </c>
      <c r="C1109" s="62" t="s">
        <v>232</v>
      </c>
      <c r="D1109" s="87" t="s">
        <v>259</v>
      </c>
      <c r="E1109" s="87" t="s">
        <v>384</v>
      </c>
      <c r="F1109" s="87" t="s">
        <v>157</v>
      </c>
      <c r="G1109" s="87" t="s">
        <v>383</v>
      </c>
      <c r="H1109" s="87" t="s">
        <v>67</v>
      </c>
      <c r="I1109" s="141" t="str">
        <f t="shared" ref="I1109:I1138" si="508">$I$1107</f>
        <v>D.2.02</v>
      </c>
      <c r="J1109" s="87" t="s">
        <v>113</v>
      </c>
      <c r="K1109" s="87" t="s">
        <v>13</v>
      </c>
      <c r="L1109" s="138" t="s">
        <v>1710</v>
      </c>
      <c r="M1109" s="87" t="s">
        <v>471</v>
      </c>
      <c r="N1109" s="87" t="s">
        <v>175</v>
      </c>
      <c r="O1109" s="51" t="str">
        <f t="shared" si="506"/>
        <v>MSKP_DPS_SO101_D202_206_PUD_00</v>
      </c>
      <c r="P1109" s="139" t="str">
        <f t="shared" si="507"/>
        <v>SO101</v>
      </c>
      <c r="Q1109" s="86" t="str">
        <f t="shared" si="503"/>
        <v>D202</v>
      </c>
      <c r="R1109" s="86" t="str">
        <f t="shared" si="504"/>
        <v>MSKP_DPS_SO101_D202_206_PUD_00</v>
      </c>
      <c r="S1109" s="47" t="s">
        <v>1707</v>
      </c>
      <c r="T1109" s="86" t="str">
        <f t="shared" si="505"/>
        <v>MSKP DPS SO.101 D.2.02 206 00</v>
      </c>
    </row>
    <row r="1110" spans="1:22" s="86" customFormat="1" ht="22.5" x14ac:dyDescent="0.25">
      <c r="A1110" s="113" t="s">
        <v>1758</v>
      </c>
      <c r="B1110" s="62" t="s">
        <v>122</v>
      </c>
      <c r="C1110" s="62" t="s">
        <v>232</v>
      </c>
      <c r="D1110" s="87" t="s">
        <v>259</v>
      </c>
      <c r="E1110" s="87" t="s">
        <v>384</v>
      </c>
      <c r="F1110" s="87" t="s">
        <v>157</v>
      </c>
      <c r="G1110" s="87" t="s">
        <v>383</v>
      </c>
      <c r="H1110" s="87" t="s">
        <v>67</v>
      </c>
      <c r="I1110" s="141" t="str">
        <f t="shared" si="508"/>
        <v>D.2.02</v>
      </c>
      <c r="J1110" s="87" t="s">
        <v>1711</v>
      </c>
      <c r="K1110" s="87" t="s">
        <v>13</v>
      </c>
      <c r="L1110" s="138" t="s">
        <v>1712</v>
      </c>
      <c r="M1110" s="87" t="s">
        <v>471</v>
      </c>
      <c r="N1110" s="87" t="s">
        <v>650</v>
      </c>
      <c r="O1110" s="51" t="str">
        <f t="shared" si="506"/>
        <v>MSKP_DPS_SO101_D202_216_PUD_00</v>
      </c>
      <c r="P1110" s="139" t="str">
        <f t="shared" si="507"/>
        <v>SO101</v>
      </c>
      <c r="Q1110" s="86" t="str">
        <f t="shared" si="503"/>
        <v>D202</v>
      </c>
      <c r="R1110" s="86" t="str">
        <f t="shared" si="504"/>
        <v>MSKP_DPS_SO101_D202_216_PUD_00</v>
      </c>
      <c r="S1110" s="47" t="s">
        <v>1707</v>
      </c>
      <c r="T1110" s="86" t="str">
        <f t="shared" si="505"/>
        <v>MSKP DPS SO.101 D.2.02 216 00</v>
      </c>
    </row>
    <row r="1111" spans="1:22" s="86" customFormat="1" ht="22.5" x14ac:dyDescent="0.25">
      <c r="A1111" s="113" t="s">
        <v>1758</v>
      </c>
      <c r="B1111" s="62" t="s">
        <v>122</v>
      </c>
      <c r="C1111" s="62" t="s">
        <v>232</v>
      </c>
      <c r="D1111" s="87" t="s">
        <v>259</v>
      </c>
      <c r="E1111" s="87" t="s">
        <v>384</v>
      </c>
      <c r="F1111" s="87" t="s">
        <v>157</v>
      </c>
      <c r="G1111" s="87" t="s">
        <v>383</v>
      </c>
      <c r="H1111" s="87" t="s">
        <v>67</v>
      </c>
      <c r="I1111" s="141" t="str">
        <f t="shared" si="508"/>
        <v>D.2.02</v>
      </c>
      <c r="J1111" s="87" t="s">
        <v>1488</v>
      </c>
      <c r="K1111" s="87" t="s">
        <v>13</v>
      </c>
      <c r="L1111" s="138" t="s">
        <v>1713</v>
      </c>
      <c r="M1111" s="87" t="s">
        <v>471</v>
      </c>
      <c r="N1111" s="87" t="s">
        <v>110</v>
      </c>
      <c r="O1111" s="51" t="str">
        <f t="shared" si="506"/>
        <v>MSKP_DPS_SO101_D202_226_PUD_00</v>
      </c>
      <c r="P1111" s="139" t="str">
        <f t="shared" si="507"/>
        <v>SO101</v>
      </c>
      <c r="Q1111" s="86" t="str">
        <f t="shared" si="503"/>
        <v>D202</v>
      </c>
      <c r="R1111" s="86" t="str">
        <f t="shared" si="504"/>
        <v>MSKP_DPS_SO101_D202_226_PUD_00</v>
      </c>
      <c r="S1111" s="47" t="s">
        <v>1707</v>
      </c>
      <c r="T1111" s="86" t="str">
        <f t="shared" si="505"/>
        <v>MSKP DPS SO.101 D.2.02 226 00</v>
      </c>
    </row>
    <row r="1112" spans="1:22" s="86" customFormat="1" ht="22.5" x14ac:dyDescent="0.25">
      <c r="A1112" s="113" t="s">
        <v>1758</v>
      </c>
      <c r="B1112" s="62" t="s">
        <v>122</v>
      </c>
      <c r="C1112" s="62" t="s">
        <v>232</v>
      </c>
      <c r="D1112" s="87" t="s">
        <v>259</v>
      </c>
      <c r="E1112" s="87" t="s">
        <v>384</v>
      </c>
      <c r="F1112" s="87" t="s">
        <v>157</v>
      </c>
      <c r="G1112" s="87" t="s">
        <v>383</v>
      </c>
      <c r="H1112" s="87" t="s">
        <v>67</v>
      </c>
      <c r="I1112" s="141" t="str">
        <f t="shared" si="508"/>
        <v>D.2.02</v>
      </c>
      <c r="J1112" s="87" t="s">
        <v>1714</v>
      </c>
      <c r="K1112" s="87" t="s">
        <v>13</v>
      </c>
      <c r="L1112" s="138" t="s">
        <v>1715</v>
      </c>
      <c r="M1112" s="87" t="s">
        <v>471</v>
      </c>
      <c r="N1112" s="87" t="s">
        <v>110</v>
      </c>
      <c r="O1112" s="51" t="str">
        <f t="shared" si="506"/>
        <v>MSKP_DPS_SO101_D202_236_PUD_00</v>
      </c>
      <c r="P1112" s="139" t="str">
        <f t="shared" si="507"/>
        <v>SO101</v>
      </c>
      <c r="Q1112" s="86" t="str">
        <f t="shared" si="503"/>
        <v>D202</v>
      </c>
      <c r="R1112" s="86" t="str">
        <f t="shared" si="504"/>
        <v>MSKP_DPS_SO101_D202_236_PUD_00</v>
      </c>
      <c r="S1112" s="47" t="s">
        <v>1707</v>
      </c>
      <c r="T1112" s="86" t="str">
        <f t="shared" si="505"/>
        <v>MSKP DPS SO.101 D.2.02 236 00</v>
      </c>
    </row>
    <row r="1113" spans="1:22" s="86" customFormat="1" ht="22.5" x14ac:dyDescent="0.25">
      <c r="A1113" s="113" t="s">
        <v>1758</v>
      </c>
      <c r="B1113" s="62" t="s">
        <v>122</v>
      </c>
      <c r="C1113" s="62" t="s">
        <v>232</v>
      </c>
      <c r="D1113" s="87" t="s">
        <v>259</v>
      </c>
      <c r="E1113" s="87" t="s">
        <v>384</v>
      </c>
      <c r="F1113" s="87" t="s">
        <v>157</v>
      </c>
      <c r="G1113" s="87" t="s">
        <v>383</v>
      </c>
      <c r="H1113" s="87" t="s">
        <v>67</v>
      </c>
      <c r="I1113" s="141" t="str">
        <f t="shared" si="508"/>
        <v>D.2.02</v>
      </c>
      <c r="J1113" s="87" t="s">
        <v>1716</v>
      </c>
      <c r="K1113" s="87" t="s">
        <v>13</v>
      </c>
      <c r="L1113" s="138" t="s">
        <v>1717</v>
      </c>
      <c r="M1113" s="87" t="s">
        <v>471</v>
      </c>
      <c r="N1113" s="87" t="s">
        <v>110</v>
      </c>
      <c r="O1113" s="51" t="str">
        <f t="shared" si="506"/>
        <v>MSKP_DPS_SO101_D202_237_PUD_00</v>
      </c>
      <c r="P1113" s="139" t="str">
        <f t="shared" si="507"/>
        <v>SO101</v>
      </c>
      <c r="Q1113" s="86" t="str">
        <f t="shared" si="503"/>
        <v>D202</v>
      </c>
      <c r="R1113" s="86" t="str">
        <f t="shared" si="504"/>
        <v>MSKP_DPS_SO101_D202_237_PUD_00</v>
      </c>
      <c r="S1113" s="47" t="s">
        <v>1707</v>
      </c>
      <c r="T1113" s="86" t="str">
        <f t="shared" si="505"/>
        <v>MSKP DPS SO.101 D.2.02 237 00</v>
      </c>
    </row>
    <row r="1114" spans="1:22" s="86" customFormat="1" ht="22.5" x14ac:dyDescent="0.25">
      <c r="A1114" s="113" t="s">
        <v>1758</v>
      </c>
      <c r="B1114" s="62" t="s">
        <v>122</v>
      </c>
      <c r="C1114" s="62" t="s">
        <v>232</v>
      </c>
      <c r="D1114" s="87" t="s">
        <v>259</v>
      </c>
      <c r="E1114" s="87" t="s">
        <v>384</v>
      </c>
      <c r="F1114" s="87" t="s">
        <v>157</v>
      </c>
      <c r="G1114" s="87" t="s">
        <v>383</v>
      </c>
      <c r="H1114" s="87" t="s">
        <v>67</v>
      </c>
      <c r="I1114" s="141" t="str">
        <f t="shared" si="508"/>
        <v>D.2.02</v>
      </c>
      <c r="J1114" s="87" t="s">
        <v>1718</v>
      </c>
      <c r="K1114" s="87" t="s">
        <v>13</v>
      </c>
      <c r="L1114" s="138" t="s">
        <v>1719</v>
      </c>
      <c r="M1114" s="87" t="s">
        <v>471</v>
      </c>
      <c r="N1114" s="87" t="s">
        <v>110</v>
      </c>
      <c r="O1114" s="51" t="str">
        <f t="shared" si="506"/>
        <v>MSKP_DPS_SO101_D202_246_PUD_00</v>
      </c>
      <c r="P1114" s="139" t="str">
        <f t="shared" si="507"/>
        <v>SO101</v>
      </c>
      <c r="Q1114" s="86" t="str">
        <f t="shared" si="503"/>
        <v>D202</v>
      </c>
      <c r="R1114" s="86" t="str">
        <f t="shared" si="504"/>
        <v>MSKP_DPS_SO101_D202_246_PUD_00</v>
      </c>
      <c r="S1114" s="47" t="s">
        <v>1707</v>
      </c>
      <c r="T1114" s="86" t="str">
        <f t="shared" si="505"/>
        <v>MSKP DPS SO.101 D.2.02 246 00</v>
      </c>
    </row>
    <row r="1115" spans="1:22" s="86" customFormat="1" ht="22.5" x14ac:dyDescent="0.25">
      <c r="A1115" s="113" t="s">
        <v>1758</v>
      </c>
      <c r="B1115" s="62" t="s">
        <v>122</v>
      </c>
      <c r="C1115" s="62" t="s">
        <v>232</v>
      </c>
      <c r="D1115" s="87" t="s">
        <v>259</v>
      </c>
      <c r="E1115" s="87" t="s">
        <v>384</v>
      </c>
      <c r="F1115" s="87" t="s">
        <v>157</v>
      </c>
      <c r="G1115" s="87" t="s">
        <v>383</v>
      </c>
      <c r="H1115" s="87" t="s">
        <v>67</v>
      </c>
      <c r="I1115" s="141" t="str">
        <f t="shared" si="508"/>
        <v>D.2.02</v>
      </c>
      <c r="J1115" s="87" t="s">
        <v>1720</v>
      </c>
      <c r="K1115" s="87" t="s">
        <v>13</v>
      </c>
      <c r="L1115" s="138" t="s">
        <v>1721</v>
      </c>
      <c r="M1115" s="87" t="s">
        <v>471</v>
      </c>
      <c r="N1115" s="87" t="s">
        <v>175</v>
      </c>
      <c r="O1115" s="51" t="str">
        <f t="shared" si="506"/>
        <v>MSKP_DPS_SO101_D202_251_PUD_00</v>
      </c>
      <c r="P1115" s="139" t="str">
        <f t="shared" si="507"/>
        <v>SO101</v>
      </c>
      <c r="Q1115" s="86" t="str">
        <f t="shared" si="503"/>
        <v>D202</v>
      </c>
      <c r="R1115" s="86" t="str">
        <f t="shared" si="504"/>
        <v>MSKP_DPS_SO101_D202_251_PUD_00</v>
      </c>
      <c r="S1115" s="47" t="s">
        <v>1707</v>
      </c>
      <c r="T1115" s="86" t="str">
        <f t="shared" si="505"/>
        <v>MSKP DPS SO.101 D.2.02 251 00</v>
      </c>
    </row>
    <row r="1116" spans="1:22" s="86" customFormat="1" ht="22.5" x14ac:dyDescent="0.25">
      <c r="A1116" s="113" t="s">
        <v>1758</v>
      </c>
      <c r="B1116" s="62" t="s">
        <v>122</v>
      </c>
      <c r="C1116" s="62" t="s">
        <v>232</v>
      </c>
      <c r="D1116" s="87" t="s">
        <v>259</v>
      </c>
      <c r="E1116" s="87" t="s">
        <v>384</v>
      </c>
      <c r="F1116" s="87" t="s">
        <v>157</v>
      </c>
      <c r="G1116" s="87" t="s">
        <v>383</v>
      </c>
      <c r="H1116" s="87" t="s">
        <v>67</v>
      </c>
      <c r="I1116" s="141" t="str">
        <f t="shared" si="508"/>
        <v>D.2.02</v>
      </c>
      <c r="J1116" s="87" t="s">
        <v>1722</v>
      </c>
      <c r="K1116" s="87" t="s">
        <v>13</v>
      </c>
      <c r="L1116" s="138" t="s">
        <v>1723</v>
      </c>
      <c r="M1116" s="87" t="s">
        <v>471</v>
      </c>
      <c r="N1116" s="87" t="s">
        <v>175</v>
      </c>
      <c r="O1116" s="51" t="str">
        <f t="shared" si="506"/>
        <v>MSKP_DPS_SO101_D202_252_PUD_00</v>
      </c>
      <c r="P1116" s="139" t="str">
        <f t="shared" si="507"/>
        <v>SO101</v>
      </c>
      <c r="Q1116" s="86" t="str">
        <f t="shared" si="503"/>
        <v>D202</v>
      </c>
      <c r="R1116" s="86" t="str">
        <f t="shared" si="504"/>
        <v>MSKP_DPS_SO101_D202_252_PUD_00</v>
      </c>
      <c r="S1116" s="47" t="s">
        <v>1707</v>
      </c>
      <c r="T1116" s="86" t="str">
        <f t="shared" si="505"/>
        <v>MSKP DPS SO.101 D.2.02 252 00</v>
      </c>
    </row>
    <row r="1117" spans="1:22" s="86" customFormat="1" ht="22.5" x14ac:dyDescent="0.25">
      <c r="A1117" s="113" t="s">
        <v>1758</v>
      </c>
      <c r="B1117" s="62" t="s">
        <v>122</v>
      </c>
      <c r="C1117" s="62" t="s">
        <v>232</v>
      </c>
      <c r="D1117" s="87" t="s">
        <v>259</v>
      </c>
      <c r="E1117" s="87" t="s">
        <v>384</v>
      </c>
      <c r="F1117" s="87" t="s">
        <v>157</v>
      </c>
      <c r="G1117" s="87" t="s">
        <v>383</v>
      </c>
      <c r="H1117" s="87" t="s">
        <v>67</v>
      </c>
      <c r="I1117" s="141" t="str">
        <f t="shared" si="508"/>
        <v>D.2.02</v>
      </c>
      <c r="J1117" s="87" t="s">
        <v>1724</v>
      </c>
      <c r="K1117" s="87" t="s">
        <v>13</v>
      </c>
      <c r="L1117" s="138" t="s">
        <v>1725</v>
      </c>
      <c r="M1117" s="87" t="s">
        <v>471</v>
      </c>
      <c r="N1117" s="87" t="s">
        <v>175</v>
      </c>
      <c r="O1117" s="51" t="str">
        <f t="shared" si="506"/>
        <v>MSKP_DPS_SO101_D202_253_PUD_00</v>
      </c>
      <c r="P1117" s="139" t="str">
        <f t="shared" si="507"/>
        <v>SO101</v>
      </c>
      <c r="Q1117" s="86" t="str">
        <f t="shared" si="503"/>
        <v>D202</v>
      </c>
      <c r="R1117" s="86" t="str">
        <f t="shared" si="504"/>
        <v>MSKP_DPS_SO101_D202_253_PUD_00</v>
      </c>
      <c r="S1117" s="47" t="s">
        <v>1707</v>
      </c>
      <c r="T1117" s="86" t="str">
        <f t="shared" si="505"/>
        <v>MSKP DPS SO.101 D.2.02 253 00</v>
      </c>
    </row>
    <row r="1118" spans="1:22" s="86" customFormat="1" ht="22.5" x14ac:dyDescent="0.25">
      <c r="A1118" s="113" t="s">
        <v>1758</v>
      </c>
      <c r="B1118" s="62" t="s">
        <v>122</v>
      </c>
      <c r="C1118" s="62" t="s">
        <v>232</v>
      </c>
      <c r="D1118" s="87" t="s">
        <v>259</v>
      </c>
      <c r="E1118" s="87" t="s">
        <v>384</v>
      </c>
      <c r="F1118" s="87" t="s">
        <v>157</v>
      </c>
      <c r="G1118" s="87" t="s">
        <v>383</v>
      </c>
      <c r="H1118" s="87" t="s">
        <v>67</v>
      </c>
      <c r="I1118" s="141" t="str">
        <f t="shared" si="508"/>
        <v>D.2.02</v>
      </c>
      <c r="J1118" s="87" t="s">
        <v>1726</v>
      </c>
      <c r="K1118" s="87" t="s">
        <v>13</v>
      </c>
      <c r="L1118" s="138" t="s">
        <v>1727</v>
      </c>
      <c r="M1118" s="87" t="s">
        <v>471</v>
      </c>
      <c r="N1118" s="87" t="s">
        <v>175</v>
      </c>
      <c r="O1118" s="51" t="str">
        <f t="shared" si="506"/>
        <v>MSKP_DPS_SO101_D202_254_PUD_00</v>
      </c>
      <c r="P1118" s="139" t="str">
        <f t="shared" si="507"/>
        <v>SO101</v>
      </c>
      <c r="Q1118" s="86" t="str">
        <f t="shared" si="503"/>
        <v>D202</v>
      </c>
      <c r="R1118" s="86" t="str">
        <f t="shared" si="504"/>
        <v>MSKP_DPS_SO101_D202_254_PUD_00</v>
      </c>
      <c r="S1118" s="47" t="s">
        <v>1707</v>
      </c>
      <c r="T1118" s="86" t="str">
        <f t="shared" si="505"/>
        <v>MSKP DPS SO.101 D.2.02 254 00</v>
      </c>
    </row>
    <row r="1119" spans="1:22" s="86" customFormat="1" ht="22.5" x14ac:dyDescent="0.25">
      <c r="A1119" s="113" t="s">
        <v>1758</v>
      </c>
      <c r="B1119" s="62" t="s">
        <v>122</v>
      </c>
      <c r="C1119" s="62" t="s">
        <v>232</v>
      </c>
      <c r="D1119" s="87" t="s">
        <v>259</v>
      </c>
      <c r="E1119" s="87" t="s">
        <v>384</v>
      </c>
      <c r="F1119" s="87" t="s">
        <v>157</v>
      </c>
      <c r="G1119" s="87" t="s">
        <v>383</v>
      </c>
      <c r="H1119" s="87" t="s">
        <v>67</v>
      </c>
      <c r="I1119" s="141" t="str">
        <f t="shared" si="508"/>
        <v>D.2.02</v>
      </c>
      <c r="J1119" s="87" t="s">
        <v>1728</v>
      </c>
      <c r="K1119" s="87" t="s">
        <v>13</v>
      </c>
      <c r="L1119" s="138" t="s">
        <v>1729</v>
      </c>
      <c r="M1119" s="87" t="s">
        <v>471</v>
      </c>
      <c r="N1119" s="87" t="s">
        <v>175</v>
      </c>
      <c r="O1119" s="51" t="str">
        <f t="shared" si="506"/>
        <v>MSKP_DPS_SO101_D202_255_PUD_00</v>
      </c>
      <c r="P1119" s="139" t="str">
        <f t="shared" si="507"/>
        <v>SO101</v>
      </c>
      <c r="Q1119" s="86" t="str">
        <f t="shared" si="503"/>
        <v>D202</v>
      </c>
      <c r="R1119" s="86" t="str">
        <f t="shared" si="504"/>
        <v>MSKP_DPS_SO101_D202_255_PUD_00</v>
      </c>
      <c r="S1119" s="47" t="s">
        <v>1707</v>
      </c>
      <c r="T1119" s="86" t="str">
        <f t="shared" si="505"/>
        <v>MSKP DPS SO.101 D.2.02 255 00</v>
      </c>
    </row>
    <row r="1120" spans="1:22" s="86" customFormat="1" ht="22.5" x14ac:dyDescent="0.25">
      <c r="A1120" s="113" t="s">
        <v>1758</v>
      </c>
      <c r="B1120" s="62" t="s">
        <v>122</v>
      </c>
      <c r="C1120" s="62" t="s">
        <v>232</v>
      </c>
      <c r="D1120" s="87" t="s">
        <v>259</v>
      </c>
      <c r="E1120" s="87" t="s">
        <v>384</v>
      </c>
      <c r="F1120" s="87" t="s">
        <v>157</v>
      </c>
      <c r="G1120" s="87" t="s">
        <v>383</v>
      </c>
      <c r="H1120" s="87" t="s">
        <v>67</v>
      </c>
      <c r="I1120" s="141" t="str">
        <f t="shared" si="508"/>
        <v>D.2.02</v>
      </c>
      <c r="J1120" s="87" t="s">
        <v>1730</v>
      </c>
      <c r="K1120" s="87" t="s">
        <v>13</v>
      </c>
      <c r="L1120" s="138" t="s">
        <v>1731</v>
      </c>
      <c r="M1120" s="87" t="s">
        <v>471</v>
      </c>
      <c r="N1120" s="87" t="s">
        <v>175</v>
      </c>
      <c r="O1120" s="51" t="str">
        <f t="shared" si="506"/>
        <v>MSKP_DPS_SO101_D202_256_PUD_00</v>
      </c>
      <c r="P1120" s="139" t="str">
        <f t="shared" si="507"/>
        <v>SO101</v>
      </c>
      <c r="Q1120" s="86" t="str">
        <f t="shared" si="503"/>
        <v>D202</v>
      </c>
      <c r="R1120" s="86" t="str">
        <f t="shared" si="504"/>
        <v>MSKP_DPS_SO101_D202_256_PUD_00</v>
      </c>
      <c r="S1120" s="47" t="s">
        <v>1707</v>
      </c>
      <c r="T1120" s="86" t="str">
        <f t="shared" si="505"/>
        <v>MSKP DPS SO.101 D.2.02 256 00</v>
      </c>
    </row>
    <row r="1121" spans="1:20" s="86" customFormat="1" ht="22.5" x14ac:dyDescent="0.25">
      <c r="A1121" s="113" t="s">
        <v>1758</v>
      </c>
      <c r="B1121" s="62" t="s">
        <v>122</v>
      </c>
      <c r="C1121" s="62" t="s">
        <v>232</v>
      </c>
      <c r="D1121" s="87" t="s">
        <v>259</v>
      </c>
      <c r="E1121" s="87" t="s">
        <v>384</v>
      </c>
      <c r="F1121" s="87" t="s">
        <v>157</v>
      </c>
      <c r="G1121" s="87" t="s">
        <v>383</v>
      </c>
      <c r="H1121" s="87" t="s">
        <v>67</v>
      </c>
      <c r="I1121" s="141" t="str">
        <f t="shared" si="508"/>
        <v>D.2.02</v>
      </c>
      <c r="J1121" s="87" t="s">
        <v>33</v>
      </c>
      <c r="K1121" s="87" t="s">
        <v>13</v>
      </c>
      <c r="L1121" s="138" t="s">
        <v>1732</v>
      </c>
      <c r="M1121" s="87" t="s">
        <v>471</v>
      </c>
      <c r="N1121" s="87" t="s">
        <v>175</v>
      </c>
      <c r="O1121" s="51" t="str">
        <f t="shared" si="506"/>
        <v>MSKP_DPS_SO101_D202_301_PUD_00</v>
      </c>
      <c r="P1121" s="139" t="str">
        <f t="shared" si="507"/>
        <v>SO101</v>
      </c>
      <c r="Q1121" s="86" t="str">
        <f t="shared" si="503"/>
        <v>D202</v>
      </c>
      <c r="R1121" s="86" t="str">
        <f t="shared" si="504"/>
        <v>MSKP_DPS_SO101_D202_301_PUD_00</v>
      </c>
      <c r="S1121" s="47" t="s">
        <v>1707</v>
      </c>
      <c r="T1121" s="86" t="str">
        <f t="shared" si="505"/>
        <v>MSKP DPS SO.101 D.2.02 301 00</v>
      </c>
    </row>
    <row r="1122" spans="1:20" s="86" customFormat="1" ht="22.5" x14ac:dyDescent="0.25">
      <c r="A1122" s="113" t="s">
        <v>1758</v>
      </c>
      <c r="B1122" s="62" t="s">
        <v>122</v>
      </c>
      <c r="C1122" s="62" t="s">
        <v>232</v>
      </c>
      <c r="D1122" s="87" t="s">
        <v>259</v>
      </c>
      <c r="E1122" s="87" t="s">
        <v>384</v>
      </c>
      <c r="F1122" s="87" t="s">
        <v>157</v>
      </c>
      <c r="G1122" s="87" t="s">
        <v>383</v>
      </c>
      <c r="H1122" s="87" t="s">
        <v>67</v>
      </c>
      <c r="I1122" s="141" t="str">
        <f t="shared" si="508"/>
        <v>D.2.02</v>
      </c>
      <c r="J1122" s="87" t="s">
        <v>215</v>
      </c>
      <c r="K1122" s="87" t="s">
        <v>13</v>
      </c>
      <c r="L1122" s="138" t="s">
        <v>1733</v>
      </c>
      <c r="M1122" s="87" t="s">
        <v>471</v>
      </c>
      <c r="N1122" s="87" t="s">
        <v>242</v>
      </c>
      <c r="O1122" s="51" t="str">
        <f t="shared" si="506"/>
        <v>MSKP_DPS_SO101_D202_302_PUD_00</v>
      </c>
      <c r="P1122" s="139" t="str">
        <f t="shared" si="507"/>
        <v>SO101</v>
      </c>
      <c r="Q1122" s="86" t="str">
        <f t="shared" si="503"/>
        <v>D202</v>
      </c>
      <c r="R1122" s="86" t="str">
        <f t="shared" si="504"/>
        <v>MSKP_DPS_SO101_D202_302_PUD_00</v>
      </c>
      <c r="S1122" s="47" t="s">
        <v>1707</v>
      </c>
      <c r="T1122" s="86" t="str">
        <f t="shared" si="505"/>
        <v>MSKP DPS SO.101 D.2.02 302 00</v>
      </c>
    </row>
    <row r="1123" spans="1:20" s="86" customFormat="1" ht="22.5" x14ac:dyDescent="0.25">
      <c r="A1123" s="113" t="s">
        <v>1758</v>
      </c>
      <c r="B1123" s="62" t="s">
        <v>122</v>
      </c>
      <c r="C1123" s="62" t="s">
        <v>232</v>
      </c>
      <c r="D1123" s="87" t="s">
        <v>259</v>
      </c>
      <c r="E1123" s="87" t="s">
        <v>384</v>
      </c>
      <c r="F1123" s="87" t="s">
        <v>157</v>
      </c>
      <c r="G1123" s="87" t="s">
        <v>383</v>
      </c>
      <c r="H1123" s="87" t="s">
        <v>67</v>
      </c>
      <c r="I1123" s="141" t="str">
        <f t="shared" si="508"/>
        <v>D.2.02</v>
      </c>
      <c r="J1123" s="87" t="s">
        <v>217</v>
      </c>
      <c r="K1123" s="87" t="s">
        <v>13</v>
      </c>
      <c r="L1123" s="138" t="s">
        <v>1734</v>
      </c>
      <c r="M1123" s="87" t="s">
        <v>471</v>
      </c>
      <c r="N1123" s="87" t="s">
        <v>242</v>
      </c>
      <c r="O1123" s="51" t="str">
        <f t="shared" si="506"/>
        <v>MSKP_DPS_SO101_D202_303_PUD_00</v>
      </c>
      <c r="P1123" s="139" t="str">
        <f t="shared" si="507"/>
        <v>SO101</v>
      </c>
      <c r="Q1123" s="86" t="str">
        <f t="shared" si="503"/>
        <v>D202</v>
      </c>
      <c r="R1123" s="86" t="str">
        <f t="shared" si="504"/>
        <v>MSKP_DPS_SO101_D202_303_PUD_00</v>
      </c>
      <c r="S1123" s="47" t="s">
        <v>1707</v>
      </c>
      <c r="T1123" s="86" t="str">
        <f t="shared" si="505"/>
        <v>MSKP DPS SO.101 D.2.02 303 00</v>
      </c>
    </row>
    <row r="1124" spans="1:20" s="86" customFormat="1" ht="22.5" x14ac:dyDescent="0.25">
      <c r="A1124" s="113" t="s">
        <v>1758</v>
      </c>
      <c r="B1124" s="62" t="s">
        <v>122</v>
      </c>
      <c r="C1124" s="62" t="s">
        <v>232</v>
      </c>
      <c r="D1124" s="87" t="s">
        <v>259</v>
      </c>
      <c r="E1124" s="87" t="s">
        <v>384</v>
      </c>
      <c r="F1124" s="87" t="s">
        <v>157</v>
      </c>
      <c r="G1124" s="87" t="s">
        <v>383</v>
      </c>
      <c r="H1124" s="87" t="s">
        <v>67</v>
      </c>
      <c r="I1124" s="141" t="str">
        <f t="shared" si="508"/>
        <v>D.2.02</v>
      </c>
      <c r="J1124" s="87" t="s">
        <v>1566</v>
      </c>
      <c r="K1124" s="87" t="s">
        <v>13</v>
      </c>
      <c r="L1124" s="138" t="s">
        <v>1735</v>
      </c>
      <c r="M1124" s="87" t="s">
        <v>471</v>
      </c>
      <c r="N1124" s="87" t="s">
        <v>242</v>
      </c>
      <c r="O1124" s="51" t="str">
        <f t="shared" si="506"/>
        <v>MSKP_DPS_SO101_D202_304_PUD_00</v>
      </c>
      <c r="P1124" s="139" t="str">
        <f t="shared" si="507"/>
        <v>SO101</v>
      </c>
      <c r="Q1124" s="86" t="str">
        <f t="shared" si="503"/>
        <v>D202</v>
      </c>
      <c r="R1124" s="86" t="str">
        <f t="shared" si="504"/>
        <v>MSKP_DPS_SO101_D202_304_PUD_00</v>
      </c>
      <c r="S1124" s="47" t="s">
        <v>1707</v>
      </c>
      <c r="T1124" s="86" t="str">
        <f t="shared" si="505"/>
        <v>MSKP DPS SO.101 D.2.02 304 00</v>
      </c>
    </row>
    <row r="1125" spans="1:20" s="86" customFormat="1" ht="22.5" x14ac:dyDescent="0.25">
      <c r="A1125" s="113" t="s">
        <v>1758</v>
      </c>
      <c r="B1125" s="62" t="s">
        <v>122</v>
      </c>
      <c r="C1125" s="62" t="s">
        <v>232</v>
      </c>
      <c r="D1125" s="87" t="s">
        <v>259</v>
      </c>
      <c r="E1125" s="87" t="s">
        <v>384</v>
      </c>
      <c r="F1125" s="87" t="s">
        <v>157</v>
      </c>
      <c r="G1125" s="87" t="s">
        <v>383</v>
      </c>
      <c r="H1125" s="87" t="s">
        <v>67</v>
      </c>
      <c r="I1125" s="141" t="str">
        <f t="shared" si="508"/>
        <v>D.2.02</v>
      </c>
      <c r="J1125" s="87" t="s">
        <v>1736</v>
      </c>
      <c r="K1125" s="87" t="s">
        <v>13</v>
      </c>
      <c r="L1125" s="138" t="s">
        <v>1737</v>
      </c>
      <c r="M1125" s="87" t="s">
        <v>471</v>
      </c>
      <c r="N1125" s="87" t="s">
        <v>242</v>
      </c>
      <c r="O1125" s="51" t="str">
        <f t="shared" si="506"/>
        <v>MSKP_DPS_SO101_D202_305_PUD_00</v>
      </c>
      <c r="P1125" s="139" t="str">
        <f t="shared" si="507"/>
        <v>SO101</v>
      </c>
      <c r="Q1125" s="86" t="str">
        <f t="shared" si="503"/>
        <v>D202</v>
      </c>
      <c r="R1125" s="86" t="str">
        <f t="shared" si="504"/>
        <v>MSKP_DPS_SO101_D202_305_PUD_00</v>
      </c>
      <c r="S1125" s="47" t="s">
        <v>1707</v>
      </c>
      <c r="T1125" s="86" t="str">
        <f t="shared" si="505"/>
        <v>MSKP DPS SO.101 D.2.02 305 00</v>
      </c>
    </row>
    <row r="1126" spans="1:20" s="86" customFormat="1" ht="22.5" x14ac:dyDescent="0.25">
      <c r="A1126" s="113" t="s">
        <v>1758</v>
      </c>
      <c r="B1126" s="62" t="s">
        <v>122</v>
      </c>
      <c r="C1126" s="62" t="s">
        <v>232</v>
      </c>
      <c r="D1126" s="87" t="s">
        <v>259</v>
      </c>
      <c r="E1126" s="87" t="s">
        <v>384</v>
      </c>
      <c r="F1126" s="87" t="s">
        <v>157</v>
      </c>
      <c r="G1126" s="87" t="s">
        <v>383</v>
      </c>
      <c r="H1126" s="87" t="s">
        <v>67</v>
      </c>
      <c r="I1126" s="141" t="str">
        <f t="shared" si="508"/>
        <v>D.2.02</v>
      </c>
      <c r="J1126" s="87" t="s">
        <v>1738</v>
      </c>
      <c r="K1126" s="87" t="s">
        <v>13</v>
      </c>
      <c r="L1126" s="138" t="s">
        <v>1739</v>
      </c>
      <c r="M1126" s="87" t="s">
        <v>471</v>
      </c>
      <c r="N1126" s="87" t="s">
        <v>242</v>
      </c>
      <c r="O1126" s="51" t="str">
        <f t="shared" si="506"/>
        <v>MSKP_DPS_SO101_D202_306_PUD_00</v>
      </c>
      <c r="P1126" s="139" t="str">
        <f t="shared" si="507"/>
        <v>SO101</v>
      </c>
      <c r="Q1126" s="86" t="str">
        <f t="shared" si="503"/>
        <v>D202</v>
      </c>
      <c r="R1126" s="86" t="str">
        <f t="shared" si="504"/>
        <v>MSKP_DPS_SO101_D202_306_PUD_00</v>
      </c>
      <c r="S1126" s="47" t="s">
        <v>1707</v>
      </c>
      <c r="T1126" s="86" t="str">
        <f t="shared" si="505"/>
        <v>MSKP DPS SO.101 D.2.02 306 00</v>
      </c>
    </row>
    <row r="1127" spans="1:20" s="86" customFormat="1" ht="22.5" x14ac:dyDescent="0.25">
      <c r="A1127" s="113" t="s">
        <v>1758</v>
      </c>
      <c r="B1127" s="62" t="s">
        <v>122</v>
      </c>
      <c r="C1127" s="62" t="s">
        <v>232</v>
      </c>
      <c r="D1127" s="87" t="s">
        <v>259</v>
      </c>
      <c r="E1127" s="87" t="s">
        <v>384</v>
      </c>
      <c r="F1127" s="87" t="s">
        <v>157</v>
      </c>
      <c r="G1127" s="87" t="s">
        <v>383</v>
      </c>
      <c r="H1127" s="87" t="s">
        <v>67</v>
      </c>
      <c r="I1127" s="141" t="str">
        <f t="shared" si="508"/>
        <v>D.2.02</v>
      </c>
      <c r="J1127" s="87" t="s">
        <v>1740</v>
      </c>
      <c r="K1127" s="87" t="s">
        <v>13</v>
      </c>
      <c r="L1127" s="138" t="s">
        <v>1741</v>
      </c>
      <c r="M1127" s="87" t="s">
        <v>471</v>
      </c>
      <c r="N1127" s="87" t="s">
        <v>226</v>
      </c>
      <c r="O1127" s="51" t="str">
        <f t="shared" si="506"/>
        <v>MSKP_DPS_SO101_D202_307_PUD_00</v>
      </c>
      <c r="P1127" s="139" t="str">
        <f t="shared" si="507"/>
        <v>SO101</v>
      </c>
      <c r="Q1127" s="86" t="str">
        <f t="shared" si="503"/>
        <v>D202</v>
      </c>
      <c r="R1127" s="86" t="str">
        <f t="shared" si="504"/>
        <v>MSKP_DPS_SO101_D202_307_PUD_00</v>
      </c>
      <c r="S1127" s="47" t="s">
        <v>1707</v>
      </c>
      <c r="T1127" s="86" t="str">
        <f t="shared" si="505"/>
        <v>MSKP DPS SO.101 D.2.02 307 00</v>
      </c>
    </row>
    <row r="1128" spans="1:20" s="86" customFormat="1" ht="22.5" x14ac:dyDescent="0.25">
      <c r="A1128" s="113" t="s">
        <v>1758</v>
      </c>
      <c r="B1128" s="62" t="s">
        <v>122</v>
      </c>
      <c r="C1128" s="62" t="s">
        <v>232</v>
      </c>
      <c r="D1128" s="87" t="s">
        <v>259</v>
      </c>
      <c r="E1128" s="87" t="s">
        <v>384</v>
      </c>
      <c r="F1128" s="87" t="s">
        <v>157</v>
      </c>
      <c r="G1128" s="87" t="s">
        <v>383</v>
      </c>
      <c r="H1128" s="87" t="s">
        <v>67</v>
      </c>
      <c r="I1128" s="141" t="str">
        <f t="shared" si="508"/>
        <v>D.2.02</v>
      </c>
      <c r="J1128" s="87" t="s">
        <v>1742</v>
      </c>
      <c r="K1128" s="87" t="s">
        <v>13</v>
      </c>
      <c r="L1128" s="138" t="s">
        <v>1743</v>
      </c>
      <c r="M1128" s="87" t="s">
        <v>471</v>
      </c>
      <c r="N1128" s="87" t="s">
        <v>226</v>
      </c>
      <c r="O1128" s="51" t="str">
        <f t="shared" si="506"/>
        <v>MSKP_DPS_SO101_D202_308_PUD_00</v>
      </c>
      <c r="P1128" s="139" t="str">
        <f t="shared" si="507"/>
        <v>SO101</v>
      </c>
      <c r="Q1128" s="86" t="str">
        <f t="shared" si="503"/>
        <v>D202</v>
      </c>
      <c r="R1128" s="86" t="str">
        <f t="shared" si="504"/>
        <v>MSKP_DPS_SO101_D202_308_PUD_00</v>
      </c>
      <c r="S1128" s="47" t="s">
        <v>1707</v>
      </c>
      <c r="T1128" s="86" t="str">
        <f t="shared" si="505"/>
        <v>MSKP DPS SO.101 D.2.02 308 00</v>
      </c>
    </row>
    <row r="1129" spans="1:20" s="86" customFormat="1" ht="22.5" x14ac:dyDescent="0.25">
      <c r="A1129" s="113" t="s">
        <v>1758</v>
      </c>
      <c r="B1129" s="62" t="s">
        <v>122</v>
      </c>
      <c r="C1129" s="62" t="s">
        <v>232</v>
      </c>
      <c r="D1129" s="87" t="s">
        <v>259</v>
      </c>
      <c r="E1129" s="87" t="s">
        <v>384</v>
      </c>
      <c r="F1129" s="87" t="s">
        <v>157</v>
      </c>
      <c r="G1129" s="87" t="s">
        <v>383</v>
      </c>
      <c r="H1129" s="87" t="s">
        <v>67</v>
      </c>
      <c r="I1129" s="141" t="str">
        <f t="shared" si="508"/>
        <v>D.2.02</v>
      </c>
      <c r="J1129" s="87" t="s">
        <v>1744</v>
      </c>
      <c r="K1129" s="87" t="s">
        <v>13</v>
      </c>
      <c r="L1129" s="138" t="s">
        <v>1745</v>
      </c>
      <c r="M1129" s="87" t="s">
        <v>471</v>
      </c>
      <c r="N1129" s="87" t="s">
        <v>1746</v>
      </c>
      <c r="O1129" s="51" t="str">
        <f t="shared" si="506"/>
        <v>MSKP_DPS_SO101_D202_309_PUD_00</v>
      </c>
      <c r="P1129" s="139" t="str">
        <f t="shared" si="507"/>
        <v>SO101</v>
      </c>
      <c r="Q1129" s="86" t="str">
        <f t="shared" si="503"/>
        <v>D202</v>
      </c>
      <c r="R1129" s="86" t="str">
        <f t="shared" si="504"/>
        <v>MSKP_DPS_SO101_D202_309_PUD_00</v>
      </c>
      <c r="S1129" s="47" t="s">
        <v>1707</v>
      </c>
      <c r="T1129" s="86" t="str">
        <f t="shared" si="505"/>
        <v>MSKP DPS SO.101 D.2.02 309 00</v>
      </c>
    </row>
    <row r="1130" spans="1:20" s="86" customFormat="1" ht="22.5" x14ac:dyDescent="0.25">
      <c r="A1130" s="113" t="s">
        <v>1758</v>
      </c>
      <c r="B1130" s="62" t="s">
        <v>122</v>
      </c>
      <c r="C1130" s="62" t="s">
        <v>232</v>
      </c>
      <c r="D1130" s="87" t="s">
        <v>259</v>
      </c>
      <c r="E1130" s="87" t="s">
        <v>384</v>
      </c>
      <c r="F1130" s="87" t="s">
        <v>157</v>
      </c>
      <c r="G1130" s="87" t="s">
        <v>383</v>
      </c>
      <c r="H1130" s="87" t="s">
        <v>67</v>
      </c>
      <c r="I1130" s="141" t="str">
        <f t="shared" si="508"/>
        <v>D.2.02</v>
      </c>
      <c r="J1130" s="87" t="s">
        <v>1569</v>
      </c>
      <c r="K1130" s="87" t="s">
        <v>13</v>
      </c>
      <c r="L1130" s="138" t="s">
        <v>1747</v>
      </c>
      <c r="M1130" s="87" t="s">
        <v>471</v>
      </c>
      <c r="N1130" s="87" t="s">
        <v>242</v>
      </c>
      <c r="O1130" s="51" t="str">
        <f t="shared" si="506"/>
        <v>MSKP_DPS_SO101_D202_310_PUD_00</v>
      </c>
      <c r="P1130" s="139" t="str">
        <f t="shared" si="507"/>
        <v>SO101</v>
      </c>
      <c r="Q1130" s="86" t="str">
        <f t="shared" si="503"/>
        <v>D202</v>
      </c>
      <c r="R1130" s="86" t="str">
        <f t="shared" si="504"/>
        <v>MSKP_DPS_SO101_D202_310_PUD_00</v>
      </c>
      <c r="S1130" s="47" t="s">
        <v>1707</v>
      </c>
      <c r="T1130" s="86" t="str">
        <f t="shared" si="505"/>
        <v>MSKP DPS SO.101 D.2.02 310 00</v>
      </c>
    </row>
    <row r="1131" spans="1:20" s="86" customFormat="1" ht="22.5" x14ac:dyDescent="0.25">
      <c r="A1131" s="113" t="s">
        <v>1758</v>
      </c>
      <c r="B1131" s="62" t="s">
        <v>122</v>
      </c>
      <c r="C1131" s="62" t="s">
        <v>232</v>
      </c>
      <c r="D1131" s="87" t="s">
        <v>259</v>
      </c>
      <c r="E1131" s="87" t="s">
        <v>384</v>
      </c>
      <c r="F1131" s="87" t="s">
        <v>157</v>
      </c>
      <c r="G1131" s="87" t="s">
        <v>383</v>
      </c>
      <c r="H1131" s="87" t="s">
        <v>67</v>
      </c>
      <c r="I1131" s="141" t="str">
        <f t="shared" si="508"/>
        <v>D.2.02</v>
      </c>
      <c r="J1131" s="87" t="s">
        <v>37</v>
      </c>
      <c r="K1131" s="87" t="s">
        <v>13</v>
      </c>
      <c r="L1131" s="138" t="s">
        <v>1748</v>
      </c>
      <c r="M1131" s="87" t="s">
        <v>471</v>
      </c>
      <c r="N1131" s="87" t="s">
        <v>40</v>
      </c>
      <c r="O1131" s="51" t="str">
        <f t="shared" si="506"/>
        <v>MSKP_DPS_SO101_D202_501_PUD_00</v>
      </c>
      <c r="P1131" s="139" t="str">
        <f t="shared" si="507"/>
        <v>SO101</v>
      </c>
      <c r="Q1131" s="86" t="str">
        <f t="shared" si="503"/>
        <v>D202</v>
      </c>
      <c r="R1131" s="86" t="str">
        <f t="shared" si="504"/>
        <v>MSKP_DPS_SO101_D202_501_PUD_00</v>
      </c>
      <c r="S1131" s="47" t="s">
        <v>1707</v>
      </c>
      <c r="T1131" s="86" t="str">
        <f t="shared" si="505"/>
        <v>MSKP DPS SO.101 D.2.02 501 00</v>
      </c>
    </row>
    <row r="1132" spans="1:20" s="86" customFormat="1" ht="22.5" x14ac:dyDescent="0.25">
      <c r="A1132" s="113" t="s">
        <v>1758</v>
      </c>
      <c r="B1132" s="62" t="s">
        <v>122</v>
      </c>
      <c r="C1132" s="62" t="s">
        <v>232</v>
      </c>
      <c r="D1132" s="87" t="s">
        <v>259</v>
      </c>
      <c r="E1132" s="87" t="s">
        <v>384</v>
      </c>
      <c r="F1132" s="87" t="s">
        <v>157</v>
      </c>
      <c r="G1132" s="87" t="s">
        <v>383</v>
      </c>
      <c r="H1132" s="87" t="s">
        <v>67</v>
      </c>
      <c r="I1132" s="141" t="str">
        <f t="shared" si="508"/>
        <v>D.2.02</v>
      </c>
      <c r="J1132" s="87" t="s">
        <v>39</v>
      </c>
      <c r="K1132" s="87" t="s">
        <v>13</v>
      </c>
      <c r="L1132" s="138" t="s">
        <v>1749</v>
      </c>
      <c r="M1132" s="87" t="s">
        <v>471</v>
      </c>
      <c r="N1132" s="87" t="s">
        <v>242</v>
      </c>
      <c r="O1132" s="51" t="str">
        <f t="shared" si="506"/>
        <v>MSKP_DPS_SO101_D202_601_PUD_00</v>
      </c>
      <c r="P1132" s="139" t="str">
        <f t="shared" si="507"/>
        <v>SO101</v>
      </c>
      <c r="Q1132" s="86" t="str">
        <f t="shared" si="503"/>
        <v>D202</v>
      </c>
      <c r="R1132" s="86" t="str">
        <f t="shared" si="504"/>
        <v>MSKP_DPS_SO101_D202_601_PUD_00</v>
      </c>
      <c r="S1132" s="47" t="s">
        <v>1707</v>
      </c>
      <c r="T1132" s="86" t="str">
        <f t="shared" si="505"/>
        <v>MSKP DPS SO.101 D.2.02 601 00</v>
      </c>
    </row>
    <row r="1133" spans="1:20" s="86" customFormat="1" ht="22.5" x14ac:dyDescent="0.25">
      <c r="A1133" s="113" t="s">
        <v>1758</v>
      </c>
      <c r="B1133" s="62" t="s">
        <v>122</v>
      </c>
      <c r="C1133" s="62" t="s">
        <v>232</v>
      </c>
      <c r="D1133" s="87" t="s">
        <v>259</v>
      </c>
      <c r="E1133" s="87" t="s">
        <v>384</v>
      </c>
      <c r="F1133" s="87" t="s">
        <v>157</v>
      </c>
      <c r="G1133" s="87" t="s">
        <v>383</v>
      </c>
      <c r="H1133" s="87" t="s">
        <v>67</v>
      </c>
      <c r="I1133" s="141" t="str">
        <f t="shared" si="508"/>
        <v>D.2.02</v>
      </c>
      <c r="J1133" s="87" t="s">
        <v>224</v>
      </c>
      <c r="K1133" s="87" t="s">
        <v>13</v>
      </c>
      <c r="L1133" s="138" t="s">
        <v>1750</v>
      </c>
      <c r="M1133" s="87" t="s">
        <v>471</v>
      </c>
      <c r="N1133" s="87" t="s">
        <v>1751</v>
      </c>
      <c r="O1133" s="51" t="str">
        <f t="shared" si="506"/>
        <v>MSKP_DPS_SO101_D202_602_PUD_00</v>
      </c>
      <c r="P1133" s="139" t="str">
        <f t="shared" si="507"/>
        <v>SO101</v>
      </c>
      <c r="Q1133" s="86" t="str">
        <f t="shared" si="503"/>
        <v>D202</v>
      </c>
      <c r="R1133" s="86" t="str">
        <f t="shared" si="504"/>
        <v>MSKP_DPS_SO101_D202_602_PUD_00</v>
      </c>
      <c r="S1133" s="47" t="s">
        <v>1707</v>
      </c>
      <c r="T1133" s="86" t="str">
        <f t="shared" si="505"/>
        <v>MSKP DPS SO.101 D.2.02 602 00</v>
      </c>
    </row>
    <row r="1134" spans="1:20" s="86" customFormat="1" ht="22.5" x14ac:dyDescent="0.25">
      <c r="A1134" s="113" t="s">
        <v>1758</v>
      </c>
      <c r="B1134" s="62" t="s">
        <v>122</v>
      </c>
      <c r="C1134" s="62" t="s">
        <v>232</v>
      </c>
      <c r="D1134" s="87" t="s">
        <v>259</v>
      </c>
      <c r="E1134" s="87" t="s">
        <v>384</v>
      </c>
      <c r="F1134" s="87" t="s">
        <v>157</v>
      </c>
      <c r="G1134" s="87" t="s">
        <v>383</v>
      </c>
      <c r="H1134" s="87" t="s">
        <v>67</v>
      </c>
      <c r="I1134" s="141" t="str">
        <f t="shared" si="508"/>
        <v>D.2.02</v>
      </c>
      <c r="J1134" s="87" t="s">
        <v>239</v>
      </c>
      <c r="K1134" s="87" t="s">
        <v>13</v>
      </c>
      <c r="L1134" s="138" t="s">
        <v>1752</v>
      </c>
      <c r="M1134" s="87" t="s">
        <v>471</v>
      </c>
      <c r="N1134" s="87" t="s">
        <v>1746</v>
      </c>
      <c r="O1134" s="51" t="str">
        <f t="shared" si="506"/>
        <v>MSKP_DPS_SO101_D202_603_PUD_00</v>
      </c>
      <c r="P1134" s="139" t="str">
        <f t="shared" si="507"/>
        <v>SO101</v>
      </c>
      <c r="Q1134" s="86" t="str">
        <f t="shared" si="503"/>
        <v>D202</v>
      </c>
      <c r="R1134" s="86" t="str">
        <f t="shared" si="504"/>
        <v>MSKP_DPS_SO101_D202_603_PUD_00</v>
      </c>
      <c r="S1134" s="47" t="s">
        <v>1707</v>
      </c>
      <c r="T1134" s="86" t="str">
        <f t="shared" si="505"/>
        <v>MSKP DPS SO.101 D.2.02 603 00</v>
      </c>
    </row>
    <row r="1135" spans="1:20" s="86" customFormat="1" ht="22.5" x14ac:dyDescent="0.25">
      <c r="A1135" s="113" t="s">
        <v>1758</v>
      </c>
      <c r="B1135" s="62" t="s">
        <v>122</v>
      </c>
      <c r="C1135" s="62" t="s">
        <v>232</v>
      </c>
      <c r="D1135" s="87" t="s">
        <v>259</v>
      </c>
      <c r="E1135" s="87" t="s">
        <v>384</v>
      </c>
      <c r="F1135" s="87" t="s">
        <v>157</v>
      </c>
      <c r="G1135" s="87" t="s">
        <v>383</v>
      </c>
      <c r="H1135" s="87" t="s">
        <v>67</v>
      </c>
      <c r="I1135" s="141" t="str">
        <f t="shared" si="508"/>
        <v>D.2.02</v>
      </c>
      <c r="J1135" s="87" t="s">
        <v>976</v>
      </c>
      <c r="K1135" s="87" t="s">
        <v>13</v>
      </c>
      <c r="L1135" s="138" t="s">
        <v>1753</v>
      </c>
      <c r="M1135" s="87" t="s">
        <v>471</v>
      </c>
      <c r="N1135" s="87" t="s">
        <v>1754</v>
      </c>
      <c r="O1135" s="51" t="str">
        <f t="shared" si="506"/>
        <v>MSKP_DPS_SO101_D202_604_PUD_00</v>
      </c>
      <c r="P1135" s="139" t="str">
        <f t="shared" si="507"/>
        <v>SO101</v>
      </c>
      <c r="Q1135" s="86" t="str">
        <f t="shared" si="503"/>
        <v>D202</v>
      </c>
      <c r="R1135" s="86" t="str">
        <f t="shared" si="504"/>
        <v>MSKP_DPS_SO101_D202_604_PUD_00</v>
      </c>
      <c r="S1135" s="47" t="s">
        <v>1707</v>
      </c>
      <c r="T1135" s="86" t="str">
        <f t="shared" si="505"/>
        <v>MSKP DPS SO.101 D.2.02 604 00</v>
      </c>
    </row>
    <row r="1136" spans="1:20" s="86" customFormat="1" ht="22.5" x14ac:dyDescent="0.25">
      <c r="A1136" s="113" t="s">
        <v>1758</v>
      </c>
      <c r="B1136" s="62" t="s">
        <v>122</v>
      </c>
      <c r="C1136" s="62" t="s">
        <v>232</v>
      </c>
      <c r="D1136" s="87" t="s">
        <v>259</v>
      </c>
      <c r="E1136" s="87" t="s">
        <v>384</v>
      </c>
      <c r="F1136" s="87" t="s">
        <v>157</v>
      </c>
      <c r="G1136" s="87" t="s">
        <v>383</v>
      </c>
      <c r="H1136" s="87" t="s">
        <v>67</v>
      </c>
      <c r="I1136" s="141" t="str">
        <f t="shared" si="508"/>
        <v>D.2.02</v>
      </c>
      <c r="J1136" s="87" t="s">
        <v>979</v>
      </c>
      <c r="K1136" s="87" t="s">
        <v>13</v>
      </c>
      <c r="L1136" s="138" t="s">
        <v>1755</v>
      </c>
      <c r="M1136" s="87" t="s">
        <v>471</v>
      </c>
      <c r="N1136" s="87" t="s">
        <v>1751</v>
      </c>
      <c r="O1136" s="51" t="str">
        <f t="shared" si="506"/>
        <v>MSKP_DPS_SO101_D202_605_PUD_00</v>
      </c>
      <c r="P1136" s="139" t="str">
        <f t="shared" si="507"/>
        <v>SO101</v>
      </c>
      <c r="Q1136" s="86" t="str">
        <f t="shared" si="503"/>
        <v>D202</v>
      </c>
      <c r="R1136" s="86" t="str">
        <f t="shared" si="504"/>
        <v>MSKP_DPS_SO101_D202_605_PUD_00</v>
      </c>
      <c r="S1136" s="47" t="s">
        <v>1707</v>
      </c>
      <c r="T1136" s="86" t="str">
        <f t="shared" si="505"/>
        <v>MSKP DPS SO.101 D.2.02 605 00</v>
      </c>
    </row>
    <row r="1137" spans="1:22" s="86" customFormat="1" ht="22.5" x14ac:dyDescent="0.25">
      <c r="A1137" s="113" t="s">
        <v>1758</v>
      </c>
      <c r="B1137" s="62" t="s">
        <v>122</v>
      </c>
      <c r="C1137" s="62" t="s">
        <v>232</v>
      </c>
      <c r="D1137" s="87" t="s">
        <v>259</v>
      </c>
      <c r="E1137" s="87" t="s">
        <v>384</v>
      </c>
      <c r="F1137" s="87" t="s">
        <v>157</v>
      </c>
      <c r="G1137" s="87" t="s">
        <v>383</v>
      </c>
      <c r="H1137" s="87" t="s">
        <v>67</v>
      </c>
      <c r="I1137" s="141" t="str">
        <f t="shared" si="508"/>
        <v>D.2.02</v>
      </c>
      <c r="J1137" s="87" t="s">
        <v>43</v>
      </c>
      <c r="K1137" s="87" t="s">
        <v>13</v>
      </c>
      <c r="L1137" s="138" t="s">
        <v>1756</v>
      </c>
      <c r="M1137" s="87" t="s">
        <v>471</v>
      </c>
      <c r="N1137" s="87" t="s">
        <v>40</v>
      </c>
      <c r="O1137" s="51" t="str">
        <f t="shared" si="506"/>
        <v>MSKP_DPS_SO101_D202_701_PUD_00</v>
      </c>
      <c r="P1137" s="139" t="str">
        <f t="shared" si="507"/>
        <v>SO101</v>
      </c>
      <c r="Q1137" s="86" t="str">
        <f t="shared" si="503"/>
        <v>D202</v>
      </c>
      <c r="R1137" s="86" t="str">
        <f t="shared" si="504"/>
        <v>MSKP_DPS_SO101_D202_701_PUD_00</v>
      </c>
      <c r="S1137" s="47" t="s">
        <v>1707</v>
      </c>
      <c r="T1137" s="86" t="str">
        <f t="shared" si="505"/>
        <v>MSKP DPS SO.101 D.2.02 701 00</v>
      </c>
    </row>
    <row r="1138" spans="1:22" s="86" customFormat="1" ht="22.5" x14ac:dyDescent="0.25">
      <c r="A1138" s="113" t="s">
        <v>1758</v>
      </c>
      <c r="B1138" s="62" t="s">
        <v>122</v>
      </c>
      <c r="C1138" s="62" t="s">
        <v>232</v>
      </c>
      <c r="D1138" s="87" t="s">
        <v>259</v>
      </c>
      <c r="E1138" s="87" t="s">
        <v>384</v>
      </c>
      <c r="F1138" s="87" t="s">
        <v>157</v>
      </c>
      <c r="G1138" s="87" t="s">
        <v>383</v>
      </c>
      <c r="H1138" s="87" t="s">
        <v>67</v>
      </c>
      <c r="I1138" s="141" t="str">
        <f t="shared" si="508"/>
        <v>D.2.02</v>
      </c>
      <c r="J1138" s="87" t="s">
        <v>298</v>
      </c>
      <c r="K1138" s="87" t="s">
        <v>13</v>
      </c>
      <c r="L1138" s="138" t="s">
        <v>1757</v>
      </c>
      <c r="M1138" s="87" t="s">
        <v>471</v>
      </c>
      <c r="N1138" s="87" t="s">
        <v>40</v>
      </c>
      <c r="O1138" s="51" t="str">
        <f t="shared" si="506"/>
        <v>MSKP_DPS_SO101_D202_702_PUD_00</v>
      </c>
      <c r="P1138" s="139" t="str">
        <f t="shared" si="507"/>
        <v>SO101</v>
      </c>
      <c r="Q1138" s="86" t="str">
        <f t="shared" si="503"/>
        <v>D202</v>
      </c>
      <c r="R1138" s="86" t="str">
        <f t="shared" si="504"/>
        <v>MSKP_DPS_SO101_D202_702_PUD_00</v>
      </c>
      <c r="S1138" s="47" t="s">
        <v>1707</v>
      </c>
      <c r="T1138" s="86" t="str">
        <f t="shared" si="505"/>
        <v>MSKP DPS SO.101 D.2.02 702 00</v>
      </c>
    </row>
    <row r="1139" spans="1:22" s="84" customFormat="1" x14ac:dyDescent="0.25">
      <c r="A1139" s="113" t="s">
        <v>1758</v>
      </c>
      <c r="B1139" s="62" t="s">
        <v>115</v>
      </c>
      <c r="C1139" s="62" t="s">
        <v>232</v>
      </c>
      <c r="D1139" s="87"/>
      <c r="E1139" s="87" t="s">
        <v>384</v>
      </c>
      <c r="F1139" s="99"/>
      <c r="G1139" s="99"/>
      <c r="H1139" s="99"/>
      <c r="I1139" s="130"/>
      <c r="J1139" s="99"/>
      <c r="K1139" s="99"/>
      <c r="L1139" s="131"/>
      <c r="M1139" s="99"/>
      <c r="N1139" s="99"/>
      <c r="O1139" s="132"/>
      <c r="P1139" s="140" t="str">
        <f>SUBSTITUTE(H1139,".","-")</f>
        <v/>
      </c>
      <c r="Q1139" s="84" t="str">
        <f>SUBSTITUTE(I1139,".","-")</f>
        <v/>
      </c>
      <c r="R1139" s="84" t="str">
        <f t="shared" si="504"/>
        <v>______</v>
      </c>
      <c r="S1139" s="70"/>
      <c r="T1139" s="86" t="str">
        <f t="shared" si="505"/>
        <v xml:space="preserve">     </v>
      </c>
      <c r="U1139" s="86"/>
      <c r="V1139" s="86"/>
    </row>
    <row r="1140" spans="1:22" s="64" customFormat="1" ht="11.25" customHeight="1" x14ac:dyDescent="0.25">
      <c r="A1140" s="114" t="s">
        <v>1758</v>
      </c>
      <c r="B1140" s="81" t="s">
        <v>120</v>
      </c>
      <c r="C1140" s="62" t="s">
        <v>232</v>
      </c>
      <c r="D1140" s="110" t="s">
        <v>259</v>
      </c>
      <c r="E1140" s="87" t="s">
        <v>384</v>
      </c>
      <c r="F1140" s="94"/>
      <c r="G1140" s="94"/>
      <c r="H1140" s="94" t="s">
        <v>67</v>
      </c>
      <c r="I1140" s="96" t="s">
        <v>897</v>
      </c>
      <c r="J1140" s="94"/>
      <c r="K1140" s="94"/>
      <c r="L1140" s="175" t="s">
        <v>898</v>
      </c>
      <c r="M1140" s="175"/>
      <c r="N1140" s="94"/>
      <c r="O1140" s="50" t="s">
        <v>904</v>
      </c>
      <c r="P1140" s="98" t="str">
        <f>SUBSTITUTE(H1140,".","-")</f>
        <v>SO-101</v>
      </c>
      <c r="Q1140" s="64" t="str">
        <f t="shared" ref="Q1140:Q1157" si="509">SUBSTITUTE(I1140,".","")</f>
        <v>D203</v>
      </c>
      <c r="R1140" s="64" t="str">
        <f t="shared" ref="R1140:R1158" si="510">CONCATENATE(F1140,"_",G1140,"_",P1140,"_",Q1140,"_",J1140,"_",S1140,"_",K1140)</f>
        <v>__SO-101_D203___</v>
      </c>
      <c r="S1140" s="63"/>
      <c r="T1140" s="64" t="str">
        <f t="shared" ref="T1140:T1158" si="511">CONCATENATE(F1140," ",G1140," ",H1140," ",I1140," ",J1140," ",K1140)</f>
        <v xml:space="preserve">  SO.101 D.2.03  </v>
      </c>
    </row>
    <row r="1141" spans="1:22" s="86" customFormat="1" x14ac:dyDescent="0.25">
      <c r="A1141" s="113" t="s">
        <v>1758</v>
      </c>
      <c r="B1141" s="62" t="s">
        <v>121</v>
      </c>
      <c r="C1141" s="62" t="s">
        <v>232</v>
      </c>
      <c r="D1141" s="87" t="s">
        <v>259</v>
      </c>
      <c r="E1141" s="87" t="s">
        <v>384</v>
      </c>
      <c r="F1141" s="87" t="s">
        <v>157</v>
      </c>
      <c r="G1141" s="87" t="s">
        <v>383</v>
      </c>
      <c r="H1141" s="87" t="s">
        <v>67</v>
      </c>
      <c r="I1141" s="141" t="s">
        <v>897</v>
      </c>
      <c r="J1141" s="87"/>
      <c r="K1141" s="87"/>
      <c r="L1141" s="103" t="s">
        <v>30</v>
      </c>
      <c r="M1141" s="87"/>
      <c r="N1141" s="87"/>
      <c r="O1141" s="51"/>
      <c r="P1141" s="139" t="str">
        <f t="shared" ref="P1141:P1142" si="512">SUBSTITUTE(H1141,".",)</f>
        <v>SO101</v>
      </c>
      <c r="Q1141" s="86" t="str">
        <f t="shared" si="509"/>
        <v>D203</v>
      </c>
      <c r="R1141" s="86" t="str">
        <f t="shared" si="510"/>
        <v>MSKP_DPS_SO101_D203___</v>
      </c>
      <c r="S1141" s="47"/>
      <c r="T1141" s="86" t="str">
        <f t="shared" si="511"/>
        <v xml:space="preserve">MSKP DPS SO.101 D.2.03  </v>
      </c>
    </row>
    <row r="1142" spans="1:22" s="86" customFormat="1" ht="22.5" x14ac:dyDescent="0.25">
      <c r="A1142" s="113" t="s">
        <v>1758</v>
      </c>
      <c r="B1142" s="62" t="s">
        <v>122</v>
      </c>
      <c r="C1142" s="62" t="s">
        <v>232</v>
      </c>
      <c r="D1142" s="87" t="s">
        <v>259</v>
      </c>
      <c r="E1142" s="87" t="s">
        <v>384</v>
      </c>
      <c r="F1142" s="87" t="s">
        <v>157</v>
      </c>
      <c r="G1142" s="87" t="s">
        <v>383</v>
      </c>
      <c r="H1142" s="87" t="s">
        <v>67</v>
      </c>
      <c r="I1142" s="141" t="s">
        <v>897</v>
      </c>
      <c r="J1142" s="87" t="s">
        <v>10</v>
      </c>
      <c r="K1142" s="87" t="s">
        <v>13</v>
      </c>
      <c r="L1142" s="138" t="s">
        <v>14</v>
      </c>
      <c r="M1142" s="87" t="s">
        <v>1682</v>
      </c>
      <c r="N1142" s="87" t="s">
        <v>40</v>
      </c>
      <c r="O1142" s="51" t="str">
        <f t="shared" ref="O1142" si="513">SUBSTITUTE(R1142,"-","",3)</f>
        <v>MSKP_DPS_SO101_D203_001_TZ_00</v>
      </c>
      <c r="P1142" s="139" t="str">
        <f t="shared" si="512"/>
        <v>SO101</v>
      </c>
      <c r="Q1142" s="86" t="str">
        <f t="shared" si="509"/>
        <v>D203</v>
      </c>
      <c r="R1142" s="86" t="str">
        <f t="shared" si="510"/>
        <v>MSKP_DPS_SO101_D203_001_TZ_00</v>
      </c>
      <c r="S1142" s="47" t="s">
        <v>15</v>
      </c>
      <c r="T1142" s="86" t="str">
        <f t="shared" si="511"/>
        <v>MSKP DPS SO.101 D.2.03 001 00</v>
      </c>
    </row>
    <row r="1143" spans="1:22" s="86" customFormat="1" x14ac:dyDescent="0.25">
      <c r="A1143" s="113" t="s">
        <v>1758</v>
      </c>
      <c r="B1143" s="62" t="s">
        <v>122</v>
      </c>
      <c r="C1143" s="62" t="s">
        <v>232</v>
      </c>
      <c r="D1143" s="87" t="s">
        <v>259</v>
      </c>
      <c r="E1143" s="87" t="s">
        <v>384</v>
      </c>
      <c r="F1143" s="87" t="s">
        <v>157</v>
      </c>
      <c r="G1143" s="87" t="s">
        <v>383</v>
      </c>
      <c r="H1143" s="87" t="s">
        <v>67</v>
      </c>
      <c r="I1143" s="141" t="s">
        <v>897</v>
      </c>
      <c r="J1143" s="87"/>
      <c r="K1143" s="87"/>
      <c r="L1143" s="103" t="s">
        <v>31</v>
      </c>
      <c r="M1143" s="87"/>
      <c r="N1143" s="87"/>
      <c r="O1143" s="51"/>
      <c r="P1143" s="139"/>
      <c r="S1143" s="47"/>
    </row>
    <row r="1144" spans="1:22" s="86" customFormat="1" ht="22.5" x14ac:dyDescent="0.25">
      <c r="A1144" s="113" t="s">
        <v>1758</v>
      </c>
      <c r="B1144" s="62" t="s">
        <v>122</v>
      </c>
      <c r="C1144" s="62" t="s">
        <v>232</v>
      </c>
      <c r="D1144" s="87" t="s">
        <v>259</v>
      </c>
      <c r="E1144" s="87" t="s">
        <v>384</v>
      </c>
      <c r="F1144" s="87" t="s">
        <v>157</v>
      </c>
      <c r="G1144" s="87" t="s">
        <v>383</v>
      </c>
      <c r="H1144" s="87" t="s">
        <v>67</v>
      </c>
      <c r="I1144" s="141" t="s">
        <v>897</v>
      </c>
      <c r="J1144" s="87" t="s">
        <v>146</v>
      </c>
      <c r="K1144" s="87" t="s">
        <v>13</v>
      </c>
      <c r="L1144" s="138" t="s">
        <v>1759</v>
      </c>
      <c r="M1144" s="87" t="s">
        <v>1682</v>
      </c>
      <c r="N1144" s="87" t="s">
        <v>110</v>
      </c>
      <c r="O1144" s="51" t="str">
        <f t="shared" ref="O1144" si="514">SUBSTITUTE(R1144,"-","",3)</f>
        <v>MSKP_DPS_SO101_D203_200_PUD1PP_00</v>
      </c>
      <c r="P1144" s="139" t="str">
        <f t="shared" ref="P1144" si="515">SUBSTITUTE(H1144,".",)</f>
        <v>SO101</v>
      </c>
      <c r="Q1144" s="86" t="str">
        <f t="shared" ref="Q1144" si="516">SUBSTITUTE(I1144,".","")</f>
        <v>D203</v>
      </c>
      <c r="R1144" s="86" t="str">
        <f t="shared" ref="R1144" si="517">CONCATENATE(F1144,"_",G1144,"_",P1144,"_",Q1144,"_",J1144,"_",S1144,"_",K1144)</f>
        <v>MSKP_DPS_SO101_D203_200_PUD1PP_00</v>
      </c>
      <c r="S1144" s="47" t="s">
        <v>363</v>
      </c>
      <c r="T1144" s="86" t="str">
        <f t="shared" ref="T1144" si="518">CONCATENATE(F1144," ",G1144," ",H1144," ",I1144," ",J1144," ",K1144)</f>
        <v>MSKP DPS SO.101 D.2.03 200 00</v>
      </c>
    </row>
    <row r="1145" spans="1:22" s="86" customFormat="1" ht="22.5" x14ac:dyDescent="0.25">
      <c r="A1145" s="113" t="s">
        <v>1758</v>
      </c>
      <c r="B1145" s="62" t="s">
        <v>122</v>
      </c>
      <c r="C1145" s="62" t="s">
        <v>232</v>
      </c>
      <c r="D1145" s="87" t="s">
        <v>259</v>
      </c>
      <c r="E1145" s="87" t="s">
        <v>384</v>
      </c>
      <c r="F1145" s="87" t="s">
        <v>157</v>
      </c>
      <c r="G1145" s="87" t="s">
        <v>383</v>
      </c>
      <c r="H1145" s="87" t="s">
        <v>67</v>
      </c>
      <c r="I1145" s="141" t="s">
        <v>897</v>
      </c>
      <c r="J1145" s="87" t="s">
        <v>80</v>
      </c>
      <c r="K1145" s="87" t="s">
        <v>13</v>
      </c>
      <c r="L1145" s="138" t="s">
        <v>1760</v>
      </c>
      <c r="M1145" s="87" t="s">
        <v>471</v>
      </c>
      <c r="N1145" s="87" t="s">
        <v>110</v>
      </c>
      <c r="O1145" s="51" t="str">
        <f t="shared" ref="O1145:O1157" si="519">SUBSTITUTE(R1145,"-","",3)</f>
        <v>MSKP_DPS_SO101_D203_201_PUD1NP_00</v>
      </c>
      <c r="P1145" s="139" t="str">
        <f t="shared" ref="P1145:P1157" si="520">SUBSTITUTE(H1145,".",)</f>
        <v>SO101</v>
      </c>
      <c r="Q1145" s="86" t="str">
        <f t="shared" si="509"/>
        <v>D203</v>
      </c>
      <c r="R1145" s="86" t="str">
        <f t="shared" si="510"/>
        <v>MSKP_DPS_SO101_D203_201_PUD1NP_00</v>
      </c>
      <c r="S1145" s="47" t="s">
        <v>364</v>
      </c>
      <c r="T1145" s="86" t="str">
        <f t="shared" si="511"/>
        <v>MSKP DPS SO.101 D.2.03 201 00</v>
      </c>
    </row>
    <row r="1146" spans="1:22" s="86" customFormat="1" ht="22.5" x14ac:dyDescent="0.25">
      <c r="A1146" s="113" t="s">
        <v>1758</v>
      </c>
      <c r="B1146" s="62" t="s">
        <v>122</v>
      </c>
      <c r="C1146" s="62" t="s">
        <v>232</v>
      </c>
      <c r="D1146" s="87" t="s">
        <v>259</v>
      </c>
      <c r="E1146" s="87" t="s">
        <v>384</v>
      </c>
      <c r="F1146" s="87" t="s">
        <v>157</v>
      </c>
      <c r="G1146" s="87" t="s">
        <v>383</v>
      </c>
      <c r="H1146" s="87" t="s">
        <v>67</v>
      </c>
      <c r="I1146" s="141" t="s">
        <v>897</v>
      </c>
      <c r="J1146" s="87" t="s">
        <v>144</v>
      </c>
      <c r="K1146" s="87" t="s">
        <v>13</v>
      </c>
      <c r="L1146" s="138" t="s">
        <v>1761</v>
      </c>
      <c r="M1146" s="87" t="s">
        <v>471</v>
      </c>
      <c r="N1146" s="87" t="s">
        <v>110</v>
      </c>
      <c r="O1146" s="51" t="str">
        <f t="shared" si="519"/>
        <v>MSKP_DPS_SO101_D203_202_PUD2NP_00</v>
      </c>
      <c r="P1146" s="139" t="str">
        <f t="shared" si="520"/>
        <v>SO101</v>
      </c>
      <c r="Q1146" s="86" t="str">
        <f t="shared" si="509"/>
        <v>D203</v>
      </c>
      <c r="R1146" s="86" t="str">
        <f t="shared" si="510"/>
        <v>MSKP_DPS_SO101_D203_202_PUD2NP_00</v>
      </c>
      <c r="S1146" s="47" t="s">
        <v>365</v>
      </c>
      <c r="T1146" s="86" t="str">
        <f t="shared" si="511"/>
        <v>MSKP DPS SO.101 D.2.03 202 00</v>
      </c>
    </row>
    <row r="1147" spans="1:22" s="86" customFormat="1" ht="22.5" x14ac:dyDescent="0.25">
      <c r="A1147" s="113" t="s">
        <v>1758</v>
      </c>
      <c r="B1147" s="62" t="s">
        <v>122</v>
      </c>
      <c r="C1147" s="62" t="s">
        <v>232</v>
      </c>
      <c r="D1147" s="87" t="s">
        <v>259</v>
      </c>
      <c r="E1147" s="87" t="s">
        <v>384</v>
      </c>
      <c r="F1147" s="87" t="s">
        <v>157</v>
      </c>
      <c r="G1147" s="87" t="s">
        <v>383</v>
      </c>
      <c r="H1147" s="87" t="s">
        <v>67</v>
      </c>
      <c r="I1147" s="141" t="s">
        <v>897</v>
      </c>
      <c r="J1147" s="87" t="s">
        <v>101</v>
      </c>
      <c r="K1147" s="87" t="s">
        <v>13</v>
      </c>
      <c r="L1147" s="138" t="s">
        <v>1762</v>
      </c>
      <c r="M1147" s="87" t="s">
        <v>471</v>
      </c>
      <c r="N1147" s="87" t="s">
        <v>110</v>
      </c>
      <c r="O1147" s="51" t="str">
        <f t="shared" si="519"/>
        <v>MSKP_DPS_SO101_D203_203_PUD3NP_00</v>
      </c>
      <c r="P1147" s="139" t="str">
        <f t="shared" si="520"/>
        <v>SO101</v>
      </c>
      <c r="Q1147" s="86" t="str">
        <f t="shared" si="509"/>
        <v>D203</v>
      </c>
      <c r="R1147" s="86" t="str">
        <f t="shared" si="510"/>
        <v>MSKP_DPS_SO101_D203_203_PUD3NP_00</v>
      </c>
      <c r="S1147" s="47" t="s">
        <v>366</v>
      </c>
      <c r="T1147" s="86" t="str">
        <f t="shared" si="511"/>
        <v>MSKP DPS SO.101 D.2.03 203 00</v>
      </c>
    </row>
    <row r="1148" spans="1:22" s="86" customFormat="1" ht="22.5" x14ac:dyDescent="0.25">
      <c r="A1148" s="113" t="s">
        <v>1758</v>
      </c>
      <c r="B1148" s="62" t="s">
        <v>122</v>
      </c>
      <c r="C1148" s="62" t="s">
        <v>232</v>
      </c>
      <c r="D1148" s="87" t="s">
        <v>259</v>
      </c>
      <c r="E1148" s="87" t="s">
        <v>384</v>
      </c>
      <c r="F1148" s="87" t="s">
        <v>157</v>
      </c>
      <c r="G1148" s="87" t="s">
        <v>383</v>
      </c>
      <c r="H1148" s="87" t="s">
        <v>67</v>
      </c>
      <c r="I1148" s="141" t="s">
        <v>897</v>
      </c>
      <c r="J1148" s="87" t="s">
        <v>102</v>
      </c>
      <c r="K1148" s="87" t="s">
        <v>13</v>
      </c>
      <c r="L1148" s="138" t="s">
        <v>1763</v>
      </c>
      <c r="M1148" s="87" t="s">
        <v>471</v>
      </c>
      <c r="N1148" s="87" t="s">
        <v>110</v>
      </c>
      <c r="O1148" s="51" t="str">
        <f t="shared" si="519"/>
        <v>MSKP_DPS_SO101_D203_204_PUD4NP_00</v>
      </c>
      <c r="P1148" s="139" t="str">
        <f t="shared" si="520"/>
        <v>SO101</v>
      </c>
      <c r="Q1148" s="86" t="str">
        <f t="shared" si="509"/>
        <v>D203</v>
      </c>
      <c r="R1148" s="86" t="str">
        <f t="shared" si="510"/>
        <v>MSKP_DPS_SO101_D203_204_PUD4NP_00</v>
      </c>
      <c r="S1148" s="47" t="s">
        <v>367</v>
      </c>
      <c r="T1148" s="86" t="str">
        <f t="shared" si="511"/>
        <v>MSKP DPS SO.101 D.2.03 204 00</v>
      </c>
    </row>
    <row r="1149" spans="1:22" s="86" customFormat="1" ht="22.5" x14ac:dyDescent="0.25">
      <c r="A1149" s="113" t="s">
        <v>1758</v>
      </c>
      <c r="B1149" s="62" t="s">
        <v>122</v>
      </c>
      <c r="C1149" s="62" t="s">
        <v>232</v>
      </c>
      <c r="D1149" s="87" t="s">
        <v>259</v>
      </c>
      <c r="E1149" s="87" t="s">
        <v>384</v>
      </c>
      <c r="F1149" s="87" t="s">
        <v>157</v>
      </c>
      <c r="G1149" s="87" t="s">
        <v>383</v>
      </c>
      <c r="H1149" s="87" t="s">
        <v>67</v>
      </c>
      <c r="I1149" s="141" t="s">
        <v>897</v>
      </c>
      <c r="J1149" s="87" t="s">
        <v>103</v>
      </c>
      <c r="K1149" s="87" t="s">
        <v>13</v>
      </c>
      <c r="L1149" s="138" t="s">
        <v>1764</v>
      </c>
      <c r="M1149" s="87" t="s">
        <v>471</v>
      </c>
      <c r="N1149" s="87" t="s">
        <v>110</v>
      </c>
      <c r="O1149" s="51" t="str">
        <f t="shared" si="519"/>
        <v>MSKP_DPS_SO101_D203_205_PUD5NP_00</v>
      </c>
      <c r="P1149" s="139" t="str">
        <f t="shared" si="520"/>
        <v>SO101</v>
      </c>
      <c r="Q1149" s="86" t="str">
        <f t="shared" si="509"/>
        <v>D203</v>
      </c>
      <c r="R1149" s="86" t="str">
        <f t="shared" si="510"/>
        <v>MSKP_DPS_SO101_D203_205_PUD5NP_00</v>
      </c>
      <c r="S1149" s="47" t="s">
        <v>368</v>
      </c>
      <c r="T1149" s="86" t="str">
        <f t="shared" si="511"/>
        <v>MSKP DPS SO.101 D.2.03 205 00</v>
      </c>
    </row>
    <row r="1150" spans="1:22" s="86" customFormat="1" ht="22.5" x14ac:dyDescent="0.25">
      <c r="A1150" s="113" t="s">
        <v>1758</v>
      </c>
      <c r="B1150" s="62" t="s">
        <v>122</v>
      </c>
      <c r="C1150" s="62" t="s">
        <v>232</v>
      </c>
      <c r="D1150" s="87" t="s">
        <v>259</v>
      </c>
      <c r="E1150" s="87" t="s">
        <v>384</v>
      </c>
      <c r="F1150" s="87" t="s">
        <v>157</v>
      </c>
      <c r="G1150" s="87" t="s">
        <v>383</v>
      </c>
      <c r="H1150" s="87" t="s">
        <v>67</v>
      </c>
      <c r="I1150" s="141" t="s">
        <v>897</v>
      </c>
      <c r="J1150" s="87" t="s">
        <v>113</v>
      </c>
      <c r="K1150" s="87" t="s">
        <v>13</v>
      </c>
      <c r="L1150" s="138" t="s">
        <v>1765</v>
      </c>
      <c r="M1150" s="87" t="s">
        <v>471</v>
      </c>
      <c r="N1150" s="87" t="s">
        <v>110</v>
      </c>
      <c r="O1150" s="51" t="str">
        <f t="shared" si="519"/>
        <v>MSKP_DPS_SO101_D203_206_PUD6NP_00</v>
      </c>
      <c r="P1150" s="139" t="str">
        <f t="shared" si="520"/>
        <v>SO101</v>
      </c>
      <c r="Q1150" s="86" t="str">
        <f t="shared" si="509"/>
        <v>D203</v>
      </c>
      <c r="R1150" s="86" t="str">
        <f t="shared" si="510"/>
        <v>MSKP_DPS_SO101_D203_206_PUD6NP_00</v>
      </c>
      <c r="S1150" s="47" t="s">
        <v>369</v>
      </c>
      <c r="T1150" s="86" t="str">
        <f t="shared" si="511"/>
        <v>MSKP DPS SO.101 D.2.03 206 00</v>
      </c>
    </row>
    <row r="1151" spans="1:22" s="86" customFormat="1" ht="22.5" x14ac:dyDescent="0.25">
      <c r="A1151" s="113" t="s">
        <v>1758</v>
      </c>
      <c r="B1151" s="62" t="s">
        <v>122</v>
      </c>
      <c r="C1151" s="62" t="s">
        <v>232</v>
      </c>
      <c r="D1151" s="87" t="s">
        <v>259</v>
      </c>
      <c r="E1151" s="87" t="s">
        <v>384</v>
      </c>
      <c r="F1151" s="87" t="s">
        <v>157</v>
      </c>
      <c r="G1151" s="87" t="s">
        <v>383</v>
      </c>
      <c r="H1151" s="87" t="s">
        <v>67</v>
      </c>
      <c r="I1151" s="141" t="s">
        <v>897</v>
      </c>
      <c r="J1151" s="87" t="s">
        <v>145</v>
      </c>
      <c r="K1151" s="87" t="s">
        <v>13</v>
      </c>
      <c r="L1151" s="138" t="s">
        <v>2303</v>
      </c>
      <c r="M1151" s="87" t="s">
        <v>471</v>
      </c>
      <c r="N1151" s="87" t="s">
        <v>175</v>
      </c>
      <c r="O1151" s="51" t="str">
        <f t="shared" ref="O1151" si="521">SUBSTITUTE(R1151,"-","",3)</f>
        <v>MSKP_DPS_SO101_D203_207_PUD6NPLAVKY_00</v>
      </c>
      <c r="P1151" s="139" t="str">
        <f t="shared" ref="P1151" si="522">SUBSTITUTE(H1151,".",)</f>
        <v>SO101</v>
      </c>
      <c r="Q1151" s="86" t="str">
        <f t="shared" ref="Q1151" si="523">SUBSTITUTE(I1151,".","")</f>
        <v>D203</v>
      </c>
      <c r="R1151" s="86" t="str">
        <f t="shared" ref="R1151" si="524">CONCATENATE(F1151,"_",G1151,"_",P1151,"_",Q1151,"_",J1151,"_",S1151,"_",K1151)</f>
        <v>MSKP_DPS_SO101_D203_207_PUD6NPLAVKY_00</v>
      </c>
      <c r="S1151" s="47" t="s">
        <v>1766</v>
      </c>
      <c r="T1151" s="86" t="str">
        <f t="shared" ref="T1151" si="525">CONCATENATE(F1151," ",G1151," ",H1151," ",I1151," ",J1151," ",K1151)</f>
        <v>MSKP DPS SO.101 D.2.03 207 00</v>
      </c>
    </row>
    <row r="1152" spans="1:22" s="86" customFormat="1" x14ac:dyDescent="0.25">
      <c r="A1152" s="113" t="s">
        <v>1758</v>
      </c>
      <c r="B1152" s="62" t="s">
        <v>122</v>
      </c>
      <c r="C1152" s="62" t="s">
        <v>232</v>
      </c>
      <c r="D1152" s="87" t="s">
        <v>259</v>
      </c>
      <c r="E1152" s="87" t="s">
        <v>384</v>
      </c>
      <c r="F1152" s="87" t="s">
        <v>157</v>
      </c>
      <c r="G1152" s="87" t="s">
        <v>383</v>
      </c>
      <c r="H1152" s="87" t="s">
        <v>67</v>
      </c>
      <c r="I1152" s="141" t="s">
        <v>897</v>
      </c>
      <c r="J1152" s="87"/>
      <c r="K1152" s="87"/>
      <c r="L1152" s="103" t="s">
        <v>34</v>
      </c>
      <c r="M1152" s="87"/>
      <c r="N1152" s="87"/>
      <c r="O1152" s="51"/>
      <c r="P1152" s="139"/>
      <c r="S1152" s="47"/>
    </row>
    <row r="1153" spans="1:22" s="86" customFormat="1" ht="22.5" x14ac:dyDescent="0.25">
      <c r="A1153" s="113" t="s">
        <v>1758</v>
      </c>
      <c r="B1153" s="62" t="s">
        <v>122</v>
      </c>
      <c r="C1153" s="62" t="s">
        <v>232</v>
      </c>
      <c r="D1153" s="87" t="s">
        <v>259</v>
      </c>
      <c r="E1153" s="87" t="s">
        <v>384</v>
      </c>
      <c r="F1153" s="87" t="s">
        <v>157</v>
      </c>
      <c r="G1153" s="87" t="s">
        <v>383</v>
      </c>
      <c r="H1153" s="87" t="s">
        <v>67</v>
      </c>
      <c r="I1153" s="141" t="s">
        <v>897</v>
      </c>
      <c r="J1153" s="87" t="s">
        <v>33</v>
      </c>
      <c r="K1153" s="87" t="s">
        <v>13</v>
      </c>
      <c r="L1153" s="138" t="s">
        <v>2304</v>
      </c>
      <c r="M1153" s="87" t="s">
        <v>1682</v>
      </c>
      <c r="N1153" s="87" t="s">
        <v>175</v>
      </c>
      <c r="O1153" s="51" t="str">
        <f t="shared" ref="O1153" si="526">SUBSTITUTE(R1153,"-","",3)</f>
        <v>MSKP_DPS_SO101_D203_301_REZ A_00</v>
      </c>
      <c r="P1153" s="139" t="str">
        <f t="shared" ref="P1153" si="527">SUBSTITUTE(H1153,".",)</f>
        <v>SO101</v>
      </c>
      <c r="Q1153" s="86" t="str">
        <f t="shared" ref="Q1153" si="528">SUBSTITUTE(I1153,".","")</f>
        <v>D203</v>
      </c>
      <c r="R1153" s="86" t="str">
        <f t="shared" ref="R1153" si="529">CONCATENATE(F1153,"_",G1153,"_",P1153,"_",Q1153,"_",J1153,"_",S1153,"_",K1153)</f>
        <v>MSKP_DPS_SO101_D203_301_REZ A_00</v>
      </c>
      <c r="S1153" s="47" t="s">
        <v>1086</v>
      </c>
      <c r="T1153" s="86" t="str">
        <f t="shared" ref="T1153" si="530">CONCATENATE(F1153," ",G1153," ",H1153," ",I1153," ",J1153," ",K1153)</f>
        <v>MSKP DPS SO.101 D.2.03 301 00</v>
      </c>
    </row>
    <row r="1154" spans="1:22" s="86" customFormat="1" ht="22.5" x14ac:dyDescent="0.25">
      <c r="A1154" s="113" t="s">
        <v>1758</v>
      </c>
      <c r="B1154" s="62" t="s">
        <v>122</v>
      </c>
      <c r="C1154" s="62" t="s">
        <v>232</v>
      </c>
      <c r="D1154" s="87" t="s">
        <v>259</v>
      </c>
      <c r="E1154" s="87" t="s">
        <v>384</v>
      </c>
      <c r="F1154" s="87" t="s">
        <v>157</v>
      </c>
      <c r="G1154" s="87" t="s">
        <v>383</v>
      </c>
      <c r="H1154" s="87" t="s">
        <v>67</v>
      </c>
      <c r="I1154" s="141" t="s">
        <v>897</v>
      </c>
      <c r="J1154" s="87" t="s">
        <v>1571</v>
      </c>
      <c r="K1154" s="87" t="s">
        <v>13</v>
      </c>
      <c r="L1154" s="138" t="s">
        <v>2305</v>
      </c>
      <c r="M1154" s="87" t="s">
        <v>1682</v>
      </c>
      <c r="N1154" s="87" t="s">
        <v>175</v>
      </c>
      <c r="O1154" s="51" t="str">
        <f t="shared" ref="O1154" si="531">SUBSTITUTE(R1154,"-","",3)</f>
        <v>MSKP_DPS_SO101_D203_311_REZ B_00</v>
      </c>
      <c r="P1154" s="139" t="str">
        <f t="shared" ref="P1154" si="532">SUBSTITUTE(H1154,".",)</f>
        <v>SO101</v>
      </c>
      <c r="Q1154" s="86" t="str">
        <f t="shared" ref="Q1154" si="533">SUBSTITUTE(I1154,".","")</f>
        <v>D203</v>
      </c>
      <c r="R1154" s="86" t="str">
        <f t="shared" ref="R1154" si="534">CONCATENATE(F1154,"_",G1154,"_",P1154,"_",Q1154,"_",J1154,"_",S1154,"_",K1154)</f>
        <v>MSKP_DPS_SO101_D203_311_REZ B_00</v>
      </c>
      <c r="S1154" s="47" t="s">
        <v>1087</v>
      </c>
      <c r="T1154" s="86" t="str">
        <f t="shared" ref="T1154" si="535">CONCATENATE(F1154," ",G1154," ",H1154," ",I1154," ",J1154," ",K1154)</f>
        <v>MSKP DPS SO.101 D.2.03 311 00</v>
      </c>
    </row>
    <row r="1155" spans="1:22" s="86" customFormat="1" x14ac:dyDescent="0.25">
      <c r="A1155" s="113" t="s">
        <v>1758</v>
      </c>
      <c r="B1155" s="62" t="s">
        <v>122</v>
      </c>
      <c r="C1155" s="62" t="s">
        <v>232</v>
      </c>
      <c r="D1155" s="87" t="s">
        <v>259</v>
      </c>
      <c r="E1155" s="87" t="s">
        <v>384</v>
      </c>
      <c r="F1155" s="87" t="s">
        <v>157</v>
      </c>
      <c r="G1155" s="87" t="s">
        <v>383</v>
      </c>
      <c r="H1155" s="87" t="s">
        <v>67</v>
      </c>
      <c r="I1155" s="141" t="s">
        <v>897</v>
      </c>
      <c r="J1155" s="87"/>
      <c r="K1155" s="87"/>
      <c r="L1155" s="103" t="s">
        <v>42</v>
      </c>
      <c r="M1155" s="87"/>
      <c r="N1155" s="87"/>
      <c r="O1155" s="51"/>
      <c r="P1155" s="139"/>
      <c r="S1155" s="47"/>
    </row>
    <row r="1156" spans="1:22" s="86" customFormat="1" ht="22.5" x14ac:dyDescent="0.25">
      <c r="A1156" s="113" t="s">
        <v>1758</v>
      </c>
      <c r="B1156" s="62" t="s">
        <v>122</v>
      </c>
      <c r="C1156" s="62" t="s">
        <v>232</v>
      </c>
      <c r="D1156" s="87" t="s">
        <v>259</v>
      </c>
      <c r="E1156" s="87" t="s">
        <v>384</v>
      </c>
      <c r="F1156" s="87" t="s">
        <v>157</v>
      </c>
      <c r="G1156" s="87" t="s">
        <v>383</v>
      </c>
      <c r="H1156" s="87" t="s">
        <v>67</v>
      </c>
      <c r="I1156" s="141" t="s">
        <v>897</v>
      </c>
      <c r="J1156" s="87" t="s">
        <v>37</v>
      </c>
      <c r="K1156" s="87" t="s">
        <v>13</v>
      </c>
      <c r="L1156" s="138" t="s">
        <v>1767</v>
      </c>
      <c r="M1156" s="87" t="s">
        <v>471</v>
      </c>
      <c r="N1156" s="87" t="s">
        <v>175</v>
      </c>
      <c r="O1156" s="51" t="str">
        <f t="shared" si="519"/>
        <v>MSKP_DPS_SO101_D203_501_KABKNIH_00</v>
      </c>
      <c r="P1156" s="139" t="str">
        <f t="shared" si="520"/>
        <v>SO101</v>
      </c>
      <c r="Q1156" s="86" t="str">
        <f t="shared" si="509"/>
        <v>D203</v>
      </c>
      <c r="R1156" s="86" t="str">
        <f t="shared" si="510"/>
        <v>MSKP_DPS_SO101_D203_501_KABKNIH_00</v>
      </c>
      <c r="S1156" s="47" t="s">
        <v>1768</v>
      </c>
      <c r="T1156" s="86" t="str">
        <f t="shared" si="511"/>
        <v>MSKP DPS SO.101 D.2.03 501 00</v>
      </c>
    </row>
    <row r="1157" spans="1:22" s="86" customFormat="1" ht="22.5" x14ac:dyDescent="0.25">
      <c r="A1157" s="113" t="s">
        <v>1758</v>
      </c>
      <c r="B1157" s="62" t="s">
        <v>122</v>
      </c>
      <c r="C1157" s="62" t="s">
        <v>232</v>
      </c>
      <c r="D1157" s="87" t="s">
        <v>259</v>
      </c>
      <c r="E1157" s="87" t="s">
        <v>384</v>
      </c>
      <c r="F1157" s="87" t="s">
        <v>157</v>
      </c>
      <c r="G1157" s="87" t="s">
        <v>383</v>
      </c>
      <c r="H1157" s="87" t="s">
        <v>67</v>
      </c>
      <c r="I1157" s="141" t="s">
        <v>897</v>
      </c>
      <c r="J1157" s="87" t="s">
        <v>43</v>
      </c>
      <c r="K1157" s="87" t="s">
        <v>13</v>
      </c>
      <c r="L1157" s="138" t="s">
        <v>1769</v>
      </c>
      <c r="M1157" s="87" t="s">
        <v>471</v>
      </c>
      <c r="N1157" s="87" t="s">
        <v>40</v>
      </c>
      <c r="O1157" s="51" t="str">
        <f t="shared" si="519"/>
        <v>MSKP_DPS_SO101_D203_701_SCHEMA_00</v>
      </c>
      <c r="P1157" s="139" t="str">
        <f t="shared" si="520"/>
        <v>SO101</v>
      </c>
      <c r="Q1157" s="86" t="str">
        <f t="shared" si="509"/>
        <v>D203</v>
      </c>
      <c r="R1157" s="86" t="str">
        <f t="shared" si="510"/>
        <v>MSKP_DPS_SO101_D203_701_SCHEMA_00</v>
      </c>
      <c r="S1157" s="47" t="s">
        <v>1706</v>
      </c>
      <c r="T1157" s="86" t="str">
        <f t="shared" si="511"/>
        <v>MSKP DPS SO.101 D.2.03 701 00</v>
      </c>
    </row>
    <row r="1158" spans="1:22" s="84" customFormat="1" x14ac:dyDescent="0.25">
      <c r="A1158" s="113" t="s">
        <v>1758</v>
      </c>
      <c r="B1158" s="62" t="s">
        <v>115</v>
      </c>
      <c r="C1158" s="62" t="s">
        <v>232</v>
      </c>
      <c r="D1158" s="87" t="s">
        <v>259</v>
      </c>
      <c r="E1158" s="87" t="s">
        <v>384</v>
      </c>
      <c r="F1158" s="99"/>
      <c r="G1158" s="99"/>
      <c r="H1158" s="99"/>
      <c r="I1158" s="130"/>
      <c r="J1158" s="99"/>
      <c r="K1158" s="99"/>
      <c r="L1158" s="131"/>
      <c r="M1158" s="99"/>
      <c r="N1158" s="99"/>
      <c r="O1158" s="132"/>
      <c r="P1158" s="140" t="str">
        <f>SUBSTITUTE(H1158,".","-")</f>
        <v/>
      </c>
      <c r="Q1158" s="84" t="str">
        <f>SUBSTITUTE(I1158,".","-")</f>
        <v/>
      </c>
      <c r="R1158" s="84" t="str">
        <f t="shared" si="510"/>
        <v>______</v>
      </c>
      <c r="S1158" s="70"/>
      <c r="T1158" s="86" t="str">
        <f t="shared" si="511"/>
        <v xml:space="preserve">     </v>
      </c>
      <c r="U1158" s="86"/>
      <c r="V1158" s="86"/>
    </row>
    <row r="1159" spans="1:22" s="64" customFormat="1" x14ac:dyDescent="0.25">
      <c r="A1159" s="115" t="s">
        <v>892</v>
      </c>
      <c r="B1159" s="81" t="s">
        <v>120</v>
      </c>
      <c r="C1159" s="62" t="s">
        <v>232</v>
      </c>
      <c r="D1159" s="83" t="s">
        <v>259</v>
      </c>
      <c r="E1159" s="87" t="s">
        <v>384</v>
      </c>
      <c r="F1159" s="94"/>
      <c r="G1159" s="94"/>
      <c r="H1159" s="94" t="s">
        <v>235</v>
      </c>
      <c r="I1159" s="96" t="s">
        <v>316</v>
      </c>
      <c r="J1159" s="94"/>
      <c r="K1159" s="94"/>
      <c r="L1159" s="175" t="s">
        <v>171</v>
      </c>
      <c r="M1159" s="175"/>
      <c r="N1159" s="97"/>
      <c r="O1159" s="50" t="s">
        <v>236</v>
      </c>
      <c r="P1159" s="50"/>
      <c r="Q1159" s="61" t="str">
        <f>SUBSTITUTE(I1159,".","")</f>
        <v>D204</v>
      </c>
      <c r="R1159" s="61" t="str">
        <f t="shared" si="465"/>
        <v>___D204___</v>
      </c>
      <c r="S1159" s="52"/>
      <c r="T1159" s="64" t="str">
        <f t="shared" ref="T1159" si="536">CONCATENATE(E1159," ",F1159," ",G1159," ",H1159," ",I1159," ",K1159)</f>
        <v xml:space="preserve">3174-30   PS.401 D.2.04 </v>
      </c>
    </row>
    <row r="1160" spans="1:22" s="86" customFormat="1" x14ac:dyDescent="0.25">
      <c r="A1160" s="113" t="s">
        <v>892</v>
      </c>
      <c r="B1160" s="62" t="s">
        <v>121</v>
      </c>
      <c r="C1160" s="62" t="s">
        <v>232</v>
      </c>
      <c r="D1160" s="87" t="s">
        <v>259</v>
      </c>
      <c r="E1160" s="87" t="s">
        <v>384</v>
      </c>
      <c r="F1160" s="87"/>
      <c r="G1160" s="87"/>
      <c r="H1160" s="87"/>
      <c r="I1160" s="141"/>
      <c r="J1160" s="87"/>
      <c r="K1160" s="87"/>
      <c r="L1160" s="103" t="s">
        <v>30</v>
      </c>
      <c r="M1160" s="87"/>
      <c r="N1160" s="87"/>
      <c r="O1160" s="51"/>
      <c r="P1160" s="139" t="str">
        <f t="shared" ref="P1160:Q1160" si="537">SUBSTITUTE(H1160,".","-")</f>
        <v/>
      </c>
      <c r="Q1160" s="86" t="str">
        <f t="shared" si="537"/>
        <v/>
      </c>
      <c r="R1160" s="86" t="str">
        <f t="shared" si="465"/>
        <v>______</v>
      </c>
      <c r="S1160" s="47"/>
      <c r="T1160" s="86" t="str">
        <f t="shared" ref="T1160:T1165" si="538">CONCATENATE(F1160," ",G1160," ",H1160," ",I1160," ",J1160," ",K1160)</f>
        <v xml:space="preserve">     </v>
      </c>
    </row>
    <row r="1161" spans="1:22" s="86" customFormat="1" x14ac:dyDescent="0.25">
      <c r="A1161" s="113" t="s">
        <v>892</v>
      </c>
      <c r="B1161" s="62" t="s">
        <v>122</v>
      </c>
      <c r="C1161" s="62" t="s">
        <v>232</v>
      </c>
      <c r="D1161" s="87" t="s">
        <v>259</v>
      </c>
      <c r="E1161" s="87" t="s">
        <v>384</v>
      </c>
      <c r="F1161" s="87" t="s">
        <v>157</v>
      </c>
      <c r="G1161" s="87" t="s">
        <v>383</v>
      </c>
      <c r="H1161" s="87" t="s">
        <v>314</v>
      </c>
      <c r="I1161" s="141" t="s">
        <v>316</v>
      </c>
      <c r="J1161" s="87" t="s">
        <v>10</v>
      </c>
      <c r="K1161" s="87" t="s">
        <v>13</v>
      </c>
      <c r="L1161" s="138" t="s">
        <v>2173</v>
      </c>
      <c r="M1161" s="87" t="s">
        <v>471</v>
      </c>
      <c r="N1161" s="87" t="s">
        <v>40</v>
      </c>
      <c r="O1161" s="51" t="str">
        <f t="shared" ref="O1161" si="539">SUBSTITUTE(R1161,"-","",3)</f>
        <v>MSKP_DPS_IO331_D204_001_TZ LAPOL_00</v>
      </c>
      <c r="P1161" s="139" t="str">
        <f t="shared" ref="P1161:P1165" si="540">SUBSTITUTE(H1161,".",)</f>
        <v>IO331</v>
      </c>
      <c r="Q1161" s="86" t="str">
        <f t="shared" ref="Q1161:Q1165" si="541">SUBSTITUTE(I1161,".","")</f>
        <v>D204</v>
      </c>
      <c r="R1161" s="86" t="str">
        <f t="shared" si="465"/>
        <v>MSKP_DPS_IO331_D204_001_TZ LAPOL_00</v>
      </c>
      <c r="S1161" s="47" t="s">
        <v>2174</v>
      </c>
      <c r="T1161" s="86" t="str">
        <f t="shared" si="538"/>
        <v>MSKP DPS IO.331 D.2.04 001 00</v>
      </c>
    </row>
    <row r="1162" spans="1:22" s="86" customFormat="1" x14ac:dyDescent="0.25">
      <c r="A1162" s="113" t="s">
        <v>892</v>
      </c>
      <c r="B1162" s="62" t="s">
        <v>121</v>
      </c>
      <c r="C1162" s="62" t="s">
        <v>232</v>
      </c>
      <c r="D1162" s="87" t="s">
        <v>259</v>
      </c>
      <c r="E1162" s="87" t="s">
        <v>384</v>
      </c>
      <c r="F1162" s="87"/>
      <c r="G1162" s="87"/>
      <c r="H1162" s="87"/>
      <c r="I1162" s="141"/>
      <c r="J1162" s="87"/>
      <c r="K1162" s="87"/>
      <c r="L1162" s="103" t="s">
        <v>31</v>
      </c>
      <c r="M1162" s="87"/>
      <c r="N1162" s="87"/>
      <c r="O1162" s="51"/>
      <c r="P1162" s="139" t="str">
        <f t="shared" si="540"/>
        <v/>
      </c>
      <c r="Q1162" s="86" t="str">
        <f t="shared" si="541"/>
        <v/>
      </c>
      <c r="R1162" s="86" t="str">
        <f t="shared" si="465"/>
        <v>______</v>
      </c>
      <c r="S1162" s="47"/>
      <c r="T1162" s="86" t="str">
        <f t="shared" si="538"/>
        <v xml:space="preserve">     </v>
      </c>
    </row>
    <row r="1163" spans="1:22" s="86" customFormat="1" ht="22.5" x14ac:dyDescent="0.25">
      <c r="A1163" s="113" t="s">
        <v>892</v>
      </c>
      <c r="B1163" s="62" t="s">
        <v>122</v>
      </c>
      <c r="C1163" s="62" t="s">
        <v>232</v>
      </c>
      <c r="D1163" s="87" t="s">
        <v>259</v>
      </c>
      <c r="E1163" s="87" t="s">
        <v>384</v>
      </c>
      <c r="F1163" s="87" t="s">
        <v>157</v>
      </c>
      <c r="G1163" s="87" t="s">
        <v>383</v>
      </c>
      <c r="H1163" s="87" t="s">
        <v>314</v>
      </c>
      <c r="I1163" s="141" t="s">
        <v>316</v>
      </c>
      <c r="J1163" s="87" t="s">
        <v>147</v>
      </c>
      <c r="K1163" s="87" t="s">
        <v>13</v>
      </c>
      <c r="L1163" s="138" t="s">
        <v>2175</v>
      </c>
      <c r="M1163" s="87" t="s">
        <v>471</v>
      </c>
      <c r="N1163" s="87" t="s">
        <v>226</v>
      </c>
      <c r="O1163" s="51" t="str">
        <f t="shared" ref="O1163:O1165" si="542">SUBSTITUTE(R1163,"-","",3)</f>
        <v>MSKP_DPS_IO331_D204_198_1PP KOL KAN_00</v>
      </c>
      <c r="P1163" s="139" t="str">
        <f t="shared" si="540"/>
        <v>IO331</v>
      </c>
      <c r="Q1163" s="86" t="str">
        <f t="shared" si="541"/>
        <v>D204</v>
      </c>
      <c r="R1163" s="86" t="str">
        <f t="shared" si="465"/>
        <v>MSKP_DPS_IO331_D204_198_1PP KOL KAN_00</v>
      </c>
      <c r="S1163" s="47" t="s">
        <v>1913</v>
      </c>
      <c r="T1163" s="86" t="str">
        <f t="shared" si="538"/>
        <v>MSKP DPS IO.331 D.2.04 198 00</v>
      </c>
    </row>
    <row r="1164" spans="1:22" s="86" customFormat="1" x14ac:dyDescent="0.25">
      <c r="A1164" s="113" t="s">
        <v>892</v>
      </c>
      <c r="B1164" s="62" t="s">
        <v>122</v>
      </c>
      <c r="C1164" s="62" t="s">
        <v>232</v>
      </c>
      <c r="D1164" s="87" t="s">
        <v>259</v>
      </c>
      <c r="E1164" s="87" t="s">
        <v>384</v>
      </c>
      <c r="F1164" s="87" t="s">
        <v>157</v>
      </c>
      <c r="G1164" s="87" t="s">
        <v>383</v>
      </c>
      <c r="H1164" s="87" t="s">
        <v>314</v>
      </c>
      <c r="I1164" s="141" t="s">
        <v>316</v>
      </c>
      <c r="J1164" s="87" t="s">
        <v>79</v>
      </c>
      <c r="K1164" s="87" t="s">
        <v>13</v>
      </c>
      <c r="L1164" s="138" t="s">
        <v>2176</v>
      </c>
      <c r="M1164" s="87" t="s">
        <v>471</v>
      </c>
      <c r="N1164" s="87" t="s">
        <v>226</v>
      </c>
      <c r="O1164" s="51" t="str">
        <f t="shared" si="542"/>
        <v>MSKP_DPS_IO331_D204_199_1PP KAN_00</v>
      </c>
      <c r="P1164" s="139" t="str">
        <f t="shared" si="540"/>
        <v>IO331</v>
      </c>
      <c r="Q1164" s="86" t="str">
        <f t="shared" si="541"/>
        <v>D204</v>
      </c>
      <c r="R1164" s="86" t="str">
        <f t="shared" si="465"/>
        <v>MSKP_DPS_IO331_D204_199_1PP KAN_00</v>
      </c>
      <c r="S1164" s="47" t="s">
        <v>1927</v>
      </c>
      <c r="T1164" s="86" t="str">
        <f t="shared" si="538"/>
        <v>MSKP DPS IO.331 D.2.04 199 00</v>
      </c>
    </row>
    <row r="1165" spans="1:22" s="86" customFormat="1" x14ac:dyDescent="0.25">
      <c r="A1165" s="113" t="s">
        <v>892</v>
      </c>
      <c r="B1165" s="62" t="s">
        <v>122</v>
      </c>
      <c r="C1165" s="62" t="s">
        <v>232</v>
      </c>
      <c r="D1165" s="87" t="s">
        <v>259</v>
      </c>
      <c r="E1165" s="87" t="s">
        <v>384</v>
      </c>
      <c r="F1165" s="87" t="s">
        <v>157</v>
      </c>
      <c r="G1165" s="87" t="s">
        <v>383</v>
      </c>
      <c r="H1165" s="87" t="s">
        <v>314</v>
      </c>
      <c r="I1165" s="141" t="s">
        <v>316</v>
      </c>
      <c r="J1165" s="87" t="s">
        <v>80</v>
      </c>
      <c r="K1165" s="87" t="s">
        <v>13</v>
      </c>
      <c r="L1165" s="138" t="s">
        <v>2177</v>
      </c>
      <c r="M1165" s="87" t="s">
        <v>471</v>
      </c>
      <c r="N1165" s="87" t="s">
        <v>226</v>
      </c>
      <c r="O1165" s="51" t="str">
        <f t="shared" si="542"/>
        <v>MSKP_DPS_IO331_D204_201_1PP KAN_00</v>
      </c>
      <c r="P1165" s="139" t="str">
        <f t="shared" si="540"/>
        <v>IO331</v>
      </c>
      <c r="Q1165" s="86" t="str">
        <f t="shared" si="541"/>
        <v>D204</v>
      </c>
      <c r="R1165" s="86" t="str">
        <f t="shared" si="465"/>
        <v>MSKP_DPS_IO331_D204_201_1PP KAN_00</v>
      </c>
      <c r="S1165" s="47" t="s">
        <v>1927</v>
      </c>
      <c r="T1165" s="86" t="str">
        <f t="shared" si="538"/>
        <v>MSKP DPS IO.331 D.2.04 201 00</v>
      </c>
    </row>
    <row r="1166" spans="1:22" s="86" customFormat="1" x14ac:dyDescent="0.25">
      <c r="A1166" s="113" t="s">
        <v>892</v>
      </c>
      <c r="B1166" s="62"/>
      <c r="C1166" s="62"/>
      <c r="D1166" s="87" t="s">
        <v>259</v>
      </c>
      <c r="E1166" s="87" t="s">
        <v>384</v>
      </c>
      <c r="F1166" s="87"/>
      <c r="G1166" s="87"/>
      <c r="H1166" s="87"/>
      <c r="I1166" s="141"/>
      <c r="J1166" s="87"/>
      <c r="K1166" s="87"/>
      <c r="L1166" s="103" t="s">
        <v>41</v>
      </c>
      <c r="M1166" s="87"/>
      <c r="N1166" s="87"/>
      <c r="O1166" s="51"/>
      <c r="P1166" s="139"/>
      <c r="S1166" s="47"/>
    </row>
    <row r="1167" spans="1:22" s="86" customFormat="1" ht="22.5" x14ac:dyDescent="0.25">
      <c r="A1167" s="113" t="s">
        <v>892</v>
      </c>
      <c r="B1167" s="62" t="s">
        <v>122</v>
      </c>
      <c r="C1167" s="62" t="s">
        <v>232</v>
      </c>
      <c r="D1167" s="87" t="s">
        <v>259</v>
      </c>
      <c r="E1167" s="87" t="s">
        <v>384</v>
      </c>
      <c r="F1167" s="87" t="s">
        <v>157</v>
      </c>
      <c r="G1167" s="87" t="s">
        <v>383</v>
      </c>
      <c r="H1167" s="87" t="s">
        <v>314</v>
      </c>
      <c r="I1167" s="141" t="s">
        <v>316</v>
      </c>
      <c r="J1167" s="87" t="s">
        <v>39</v>
      </c>
      <c r="K1167" s="87" t="s">
        <v>13</v>
      </c>
      <c r="L1167" s="138" t="s">
        <v>2178</v>
      </c>
      <c r="M1167" s="87" t="s">
        <v>471</v>
      </c>
      <c r="N1167" s="87" t="s">
        <v>240</v>
      </c>
      <c r="O1167" s="51" t="str">
        <f t="shared" ref="O1167:O1169" si="543">SUBSTITUTE(R1167,"-","",3)</f>
        <v>MSKP_DPS_IO331_D204_601_DET LAP TUK_00</v>
      </c>
      <c r="P1167" s="139" t="s">
        <v>2179</v>
      </c>
      <c r="Q1167" s="86" t="str">
        <f t="shared" ref="Q1167:Q1169" si="544">SUBSTITUTE(I1167,".","")</f>
        <v>D204</v>
      </c>
      <c r="R1167" s="86" t="str">
        <f t="shared" ref="R1167" si="545">CONCATENATE(F1167,"_",G1167,"_",P1167,"_",Q1167,"_",J1167,"_",S1167,"_",K1167)</f>
        <v>MSKP_DPS_IO331_D204_601_DET LAP TUK_00</v>
      </c>
      <c r="S1167" s="47" t="s">
        <v>2180</v>
      </c>
      <c r="T1167" s="86" t="str">
        <f t="shared" ref="T1167" si="546">CONCATENATE(F1167," ",G1167," ",H1167," ",I1167," ",J1167," ",K1167)</f>
        <v>MSKP DPS IO.331 D.2.04 601 00</v>
      </c>
    </row>
    <row r="1168" spans="1:22" s="86" customFormat="1" ht="22.5" x14ac:dyDescent="0.25">
      <c r="A1168" s="113" t="s">
        <v>892</v>
      </c>
      <c r="B1168" s="62" t="s">
        <v>122</v>
      </c>
      <c r="C1168" s="62" t="s">
        <v>232</v>
      </c>
      <c r="D1168" s="87" t="s">
        <v>259</v>
      </c>
      <c r="E1168" s="87" t="s">
        <v>384</v>
      </c>
      <c r="F1168" s="87" t="s">
        <v>157</v>
      </c>
      <c r="G1168" s="87" t="s">
        <v>383</v>
      </c>
      <c r="H1168" s="87" t="s">
        <v>314</v>
      </c>
      <c r="I1168" s="141" t="s">
        <v>316</v>
      </c>
      <c r="J1168" s="87" t="s">
        <v>224</v>
      </c>
      <c r="K1168" s="87" t="s">
        <v>13</v>
      </c>
      <c r="L1168" s="138" t="s">
        <v>2181</v>
      </c>
      <c r="M1168" s="87" t="s">
        <v>471</v>
      </c>
      <c r="N1168" s="87" t="s">
        <v>241</v>
      </c>
      <c r="O1168" s="51" t="str">
        <f t="shared" si="543"/>
        <v>MSKP_DPS_IO331_D204_602_DET LAP TUK_00</v>
      </c>
      <c r="P1168" s="139" t="s">
        <v>2179</v>
      </c>
      <c r="Q1168" s="86" t="str">
        <f t="shared" si="544"/>
        <v>D204</v>
      </c>
      <c r="R1168" s="86" t="str">
        <f>CONCATENATE(F1168,"_",G1168,"_",P1168,"_",Q1168,"_",J1168,"_",S1168,"_",K1168)</f>
        <v>MSKP_DPS_IO331_D204_602_DET LAP TUK_00</v>
      </c>
      <c r="S1168" s="47" t="s">
        <v>2180</v>
      </c>
      <c r="T1168" s="86" t="str">
        <f>CONCATENATE(F1168," ",G1168," ",H1168," ",I1168," ",J1168," ",K1168)</f>
        <v>MSKP DPS IO.331 D.2.04 602 00</v>
      </c>
    </row>
    <row r="1169" spans="1:22" s="86" customFormat="1" ht="22.5" x14ac:dyDescent="0.25">
      <c r="A1169" s="113" t="s">
        <v>892</v>
      </c>
      <c r="B1169" s="62" t="s">
        <v>122</v>
      </c>
      <c r="C1169" s="62" t="s">
        <v>232</v>
      </c>
      <c r="D1169" s="87" t="s">
        <v>259</v>
      </c>
      <c r="E1169" s="87" t="s">
        <v>384</v>
      </c>
      <c r="F1169" s="87" t="s">
        <v>157</v>
      </c>
      <c r="G1169" s="87" t="s">
        <v>383</v>
      </c>
      <c r="H1169" s="87" t="s">
        <v>314</v>
      </c>
      <c r="I1169" s="141" t="s">
        <v>316</v>
      </c>
      <c r="J1169" s="87" t="s">
        <v>239</v>
      </c>
      <c r="K1169" s="87" t="s">
        <v>13</v>
      </c>
      <c r="L1169" s="138" t="s">
        <v>243</v>
      </c>
      <c r="M1169" s="87" t="s">
        <v>471</v>
      </c>
      <c r="N1169" s="87" t="s">
        <v>240</v>
      </c>
      <c r="O1169" s="51" t="str">
        <f t="shared" si="543"/>
        <v>MSKP_DPS_IO331_D204_603_DET OLK_00</v>
      </c>
      <c r="P1169" s="139" t="s">
        <v>2179</v>
      </c>
      <c r="Q1169" s="86" t="str">
        <f t="shared" si="544"/>
        <v>D204</v>
      </c>
      <c r="R1169" s="86" t="str">
        <f>CONCATENATE(F1169,"_",G1169,"_",P1169,"_",Q1169,"_",J1169,"_",S1169,"_",K1169)</f>
        <v>MSKP_DPS_IO331_D204_603_DET OLK_00</v>
      </c>
      <c r="S1169" s="47" t="s">
        <v>2182</v>
      </c>
      <c r="T1169" s="86" t="str">
        <f>CONCATENATE(F1169," ",G1169," ",H1169," ",I1169," ",J1169," ",K1169)</f>
        <v>MSKP DPS IO.331 D.2.04 603 00</v>
      </c>
    </row>
    <row r="1170" spans="1:22" s="84" customFormat="1" x14ac:dyDescent="0.25">
      <c r="A1170" s="113" t="s">
        <v>892</v>
      </c>
      <c r="B1170" s="62" t="s">
        <v>115</v>
      </c>
      <c r="C1170" s="62"/>
      <c r="D1170" s="87" t="s">
        <v>259</v>
      </c>
      <c r="E1170" s="87" t="s">
        <v>384</v>
      </c>
      <c r="F1170" s="99"/>
      <c r="G1170" s="99"/>
      <c r="H1170" s="99"/>
      <c r="I1170" s="130"/>
      <c r="J1170" s="99"/>
      <c r="K1170" s="99"/>
      <c r="L1170" s="131"/>
      <c r="M1170" s="99"/>
      <c r="N1170" s="99"/>
      <c r="O1170" s="132"/>
      <c r="P1170" s="140"/>
      <c r="R1170" s="84" t="str">
        <f t="shared" ref="R1170" si="547">CONCATENATE(F1170,"_",G1170,"_",P1170,"_",Q1170,"_",J1170,"_",S1170,"_",K1170)</f>
        <v>______</v>
      </c>
      <c r="S1170" s="70"/>
      <c r="T1170" s="86"/>
      <c r="U1170" s="86"/>
      <c r="V1170" s="86"/>
    </row>
    <row r="1171" spans="1:22" s="64" customFormat="1" x14ac:dyDescent="0.25">
      <c r="A1171" s="114" t="s">
        <v>894</v>
      </c>
      <c r="B1171" s="81" t="s">
        <v>118</v>
      </c>
      <c r="C1171" s="62" t="s">
        <v>232</v>
      </c>
      <c r="D1171" s="110"/>
      <c r="E1171" s="117" t="s">
        <v>384</v>
      </c>
      <c r="F1171" s="118"/>
      <c r="G1171" s="118"/>
      <c r="H1171" s="118"/>
      <c r="I1171" s="119" t="s">
        <v>317</v>
      </c>
      <c r="J1171" s="118"/>
      <c r="K1171" s="118"/>
      <c r="L1171" s="176" t="s">
        <v>315</v>
      </c>
      <c r="M1171" s="176"/>
      <c r="N1171" s="118"/>
      <c r="O1171" s="127"/>
      <c r="P1171" s="50"/>
      <c r="Q1171" s="64" t="str">
        <f>SUBSTITUTE(I1171,".","")</f>
        <v>D23x</v>
      </c>
      <c r="R1171" s="64" t="str">
        <f t="shared" si="465"/>
        <v>___D23x___</v>
      </c>
      <c r="S1171" s="63"/>
      <c r="T1171" s="64" t="str">
        <f>CONCATENATE(F1171," ",G1171," ",H1171," ",I1171," ",J1171," ",K1171)</f>
        <v xml:space="preserve">   D.2.3x  </v>
      </c>
    </row>
    <row r="1172" spans="1:22" s="64" customFormat="1" x14ac:dyDescent="0.25">
      <c r="A1172" s="114" t="s">
        <v>894</v>
      </c>
      <c r="B1172" s="81" t="s">
        <v>115</v>
      </c>
      <c r="C1172" s="81"/>
      <c r="D1172" s="83"/>
      <c r="E1172" s="87" t="s">
        <v>384</v>
      </c>
      <c r="F1172" s="109"/>
      <c r="G1172" s="109"/>
      <c r="H1172" s="109"/>
      <c r="I1172" s="114"/>
      <c r="J1172" s="109"/>
      <c r="K1172" s="109"/>
      <c r="L1172" s="63"/>
      <c r="M1172" s="109"/>
      <c r="N1172" s="109"/>
      <c r="O1172" s="63"/>
      <c r="R1172" s="64" t="str">
        <f t="shared" si="465"/>
        <v>______</v>
      </c>
      <c r="S1172" s="63"/>
    </row>
    <row r="1173" spans="1:22" s="64" customFormat="1" x14ac:dyDescent="0.25">
      <c r="A1173" s="114" t="s">
        <v>894</v>
      </c>
      <c r="B1173" s="81" t="s">
        <v>120</v>
      </c>
      <c r="C1173" s="62" t="s">
        <v>232</v>
      </c>
      <c r="D1173" s="110"/>
      <c r="E1173" s="87" t="s">
        <v>384</v>
      </c>
      <c r="F1173" s="94"/>
      <c r="G1173" s="94"/>
      <c r="H1173" s="94"/>
      <c r="I1173" s="96" t="s">
        <v>59</v>
      </c>
      <c r="J1173" s="94"/>
      <c r="K1173" s="94"/>
      <c r="L1173" s="175" t="s">
        <v>60</v>
      </c>
      <c r="M1173" s="175"/>
      <c r="N1173" s="97"/>
      <c r="O1173" s="50"/>
      <c r="P1173" s="50"/>
      <c r="Q1173" s="64" t="str">
        <f>SUBSTITUTE(H1173,".","-")</f>
        <v/>
      </c>
      <c r="R1173" s="64" t="str">
        <f t="shared" si="465"/>
        <v>______</v>
      </c>
      <c r="S1173" s="63"/>
      <c r="T1173" s="64" t="str">
        <f t="shared" ref="T1173:T1183" si="548">CONCATENATE(E1173," ",F1173," ",G1173," ",H1173," ",I1173," ",K1173)</f>
        <v xml:space="preserve">3174-30    D.2.31 </v>
      </c>
    </row>
    <row r="1174" spans="1:22" s="86" customFormat="1" x14ac:dyDescent="0.25">
      <c r="A1174" s="113" t="s">
        <v>894</v>
      </c>
      <c r="B1174" s="62" t="s">
        <v>121</v>
      </c>
      <c r="C1174" s="62" t="s">
        <v>232</v>
      </c>
      <c r="D1174" s="87"/>
      <c r="E1174" s="87" t="s">
        <v>384</v>
      </c>
      <c r="F1174" s="87"/>
      <c r="G1174" s="87"/>
      <c r="H1174" s="87"/>
      <c r="I1174" s="141"/>
      <c r="J1174" s="87"/>
      <c r="K1174" s="87"/>
      <c r="L1174" s="103" t="s">
        <v>30</v>
      </c>
      <c r="M1174" s="87"/>
      <c r="N1174" s="87"/>
      <c r="O1174" s="51"/>
      <c r="P1174" s="86" t="str">
        <f>SUBSTITUTE(G1174,".","-")</f>
        <v/>
      </c>
      <c r="Q1174" s="86" t="str">
        <f>SUBSTITUTE(H1174,".","-")</f>
        <v/>
      </c>
      <c r="R1174" s="86" t="str">
        <f t="shared" si="465"/>
        <v>______</v>
      </c>
      <c r="S1174" s="47"/>
      <c r="T1174" s="86" t="str">
        <f t="shared" si="548"/>
        <v xml:space="preserve">3174-30     </v>
      </c>
    </row>
    <row r="1175" spans="1:22" s="86" customFormat="1" ht="22.5" x14ac:dyDescent="0.25">
      <c r="A1175" s="113" t="s">
        <v>894</v>
      </c>
      <c r="B1175" s="62" t="s">
        <v>122</v>
      </c>
      <c r="C1175" s="62" t="s">
        <v>232</v>
      </c>
      <c r="D1175" s="87" t="s">
        <v>259</v>
      </c>
      <c r="E1175" s="87" t="s">
        <v>384</v>
      </c>
      <c r="F1175" s="87" t="s">
        <v>157</v>
      </c>
      <c r="G1175" s="87" t="s">
        <v>383</v>
      </c>
      <c r="H1175" s="87" t="s">
        <v>1679</v>
      </c>
      <c r="I1175" s="141" t="s">
        <v>59</v>
      </c>
      <c r="J1175" s="87" t="s">
        <v>10</v>
      </c>
      <c r="K1175" s="87" t="s">
        <v>13</v>
      </c>
      <c r="L1175" s="138" t="s">
        <v>233</v>
      </c>
      <c r="M1175" s="87" t="s">
        <v>471</v>
      </c>
      <c r="N1175" s="87" t="s">
        <v>40</v>
      </c>
      <c r="O1175" s="51" t="str">
        <f>SUBSTITUTE(R1175,"-","",3)</f>
        <v>MSKP_DPS_SO201,202_D231_001_TZ_00</v>
      </c>
      <c r="P1175" s="139" t="str">
        <f t="shared" ref="P1175:P1183" si="549">SUBSTITUTE(H1175,".",)</f>
        <v>SO201,202</v>
      </c>
      <c r="Q1175" s="86" t="str">
        <f t="shared" ref="Q1175:Q1183" si="550">SUBSTITUTE(I1175,".","")</f>
        <v>D231</v>
      </c>
      <c r="R1175" s="86" t="str">
        <f t="shared" si="465"/>
        <v>MSKP_DPS_SO201,202_D231_001_TZ_00</v>
      </c>
      <c r="S1175" s="47" t="s">
        <v>15</v>
      </c>
      <c r="T1175" s="86" t="str">
        <f t="shared" si="548"/>
        <v>3174-30 MSKP DPS SO.201,202 D.2.31 00</v>
      </c>
    </row>
    <row r="1176" spans="1:22" s="86" customFormat="1" ht="22.5" x14ac:dyDescent="0.25">
      <c r="A1176" s="113" t="s">
        <v>894</v>
      </c>
      <c r="B1176" s="62" t="s">
        <v>122</v>
      </c>
      <c r="C1176" s="62" t="s">
        <v>232</v>
      </c>
      <c r="D1176" s="87" t="s">
        <v>259</v>
      </c>
      <c r="E1176" s="87" t="s">
        <v>384</v>
      </c>
      <c r="F1176" s="87" t="s">
        <v>157</v>
      </c>
      <c r="G1176" s="87" t="s">
        <v>383</v>
      </c>
      <c r="H1176" s="87" t="s">
        <v>1679</v>
      </c>
      <c r="I1176" s="141" t="s">
        <v>59</v>
      </c>
      <c r="J1176" s="87"/>
      <c r="K1176" s="87"/>
      <c r="L1176" s="103" t="s">
        <v>77</v>
      </c>
      <c r="M1176" s="87"/>
      <c r="N1176" s="87"/>
      <c r="O1176" s="51"/>
      <c r="P1176" s="139" t="str">
        <f t="shared" si="549"/>
        <v>SO201,202</v>
      </c>
      <c r="Q1176" s="86" t="str">
        <f t="shared" si="550"/>
        <v>D231</v>
      </c>
      <c r="R1176" s="86" t="str">
        <f t="shared" si="465"/>
        <v>MSKP_DPS_SO201,202_D231___</v>
      </c>
      <c r="S1176" s="47"/>
      <c r="T1176" s="86" t="str">
        <f t="shared" si="548"/>
        <v xml:space="preserve">3174-30 MSKP DPS SO.201,202 D.2.31 </v>
      </c>
    </row>
    <row r="1177" spans="1:22" s="86" customFormat="1" ht="22.5" x14ac:dyDescent="0.25">
      <c r="A1177" s="113" t="s">
        <v>894</v>
      </c>
      <c r="B1177" s="62" t="s">
        <v>122</v>
      </c>
      <c r="C1177" s="62" t="s">
        <v>232</v>
      </c>
      <c r="D1177" s="87" t="s">
        <v>259</v>
      </c>
      <c r="E1177" s="87" t="s">
        <v>384</v>
      </c>
      <c r="F1177" s="87" t="s">
        <v>157</v>
      </c>
      <c r="G1177" s="87" t="s">
        <v>383</v>
      </c>
      <c r="H1177" s="87" t="s">
        <v>1679</v>
      </c>
      <c r="I1177" s="141" t="s">
        <v>59</v>
      </c>
      <c r="J1177" s="87" t="s">
        <v>78</v>
      </c>
      <c r="K1177" s="87" t="s">
        <v>13</v>
      </c>
      <c r="L1177" s="138" t="s">
        <v>1678</v>
      </c>
      <c r="M1177" s="87" t="s">
        <v>471</v>
      </c>
      <c r="N1177" s="87" t="s">
        <v>319</v>
      </c>
      <c r="O1177" s="51" t="str">
        <f t="shared" ref="O1177" si="551">SUBSTITUTE(R1177,"-","",3)</f>
        <v>MSKP_DPS_SO201,202_D231_101_SITUACE_00</v>
      </c>
      <c r="P1177" s="139" t="str">
        <f t="shared" si="549"/>
        <v>SO201,202</v>
      </c>
      <c r="Q1177" s="86" t="str">
        <f t="shared" si="550"/>
        <v>D231</v>
      </c>
      <c r="R1177" s="86" t="str">
        <f t="shared" si="465"/>
        <v>MSKP_DPS_SO201,202_D231_101_SITUACE_00</v>
      </c>
      <c r="S1177" s="47" t="s">
        <v>77</v>
      </c>
      <c r="T1177" s="86" t="str">
        <f t="shared" si="548"/>
        <v>3174-30 MSKP DPS SO.201,202 D.2.31 00</v>
      </c>
    </row>
    <row r="1178" spans="1:22" s="86" customFormat="1" ht="22.5" x14ac:dyDescent="0.25">
      <c r="A1178" s="113" t="s">
        <v>894</v>
      </c>
      <c r="B1178" s="62" t="s">
        <v>122</v>
      </c>
      <c r="C1178" s="62" t="s">
        <v>232</v>
      </c>
      <c r="D1178" s="87" t="s">
        <v>259</v>
      </c>
      <c r="E1178" s="87" t="s">
        <v>384</v>
      </c>
      <c r="F1178" s="87" t="s">
        <v>157</v>
      </c>
      <c r="G1178" s="87" t="s">
        <v>383</v>
      </c>
      <c r="H1178" s="87" t="s">
        <v>1679</v>
      </c>
      <c r="I1178" s="141" t="s">
        <v>59</v>
      </c>
      <c r="J1178" s="87" t="s">
        <v>100</v>
      </c>
      <c r="K1178" s="87" t="s">
        <v>13</v>
      </c>
      <c r="L1178" s="138" t="s">
        <v>1677</v>
      </c>
      <c r="M1178" s="87" t="s">
        <v>471</v>
      </c>
      <c r="N1178" s="87" t="s">
        <v>319</v>
      </c>
      <c r="O1178" s="51" t="str">
        <f t="shared" ref="O1178" si="552">SUBSTITUTE(R1178,"-","",3)</f>
        <v>MSKP_DPS_SO201,202_D231_102_SITUACE_00</v>
      </c>
      <c r="P1178" s="139" t="str">
        <f t="shared" ref="P1178" si="553">SUBSTITUTE(H1178,".",)</f>
        <v>SO201,202</v>
      </c>
      <c r="Q1178" s="86" t="str">
        <f t="shared" ref="Q1178" si="554">SUBSTITUTE(I1178,".","")</f>
        <v>D231</v>
      </c>
      <c r="R1178" s="86" t="str">
        <f t="shared" ref="R1178" si="555">CONCATENATE(F1178,"_",G1178,"_",P1178,"_",Q1178,"_",J1178,"_",S1178,"_",K1178)</f>
        <v>MSKP_DPS_SO201,202_D231_102_SITUACE_00</v>
      </c>
      <c r="S1178" s="47" t="s">
        <v>77</v>
      </c>
      <c r="T1178" s="86" t="str">
        <f t="shared" ref="T1178" si="556">CONCATENATE(E1178," ",F1178," ",G1178," ",H1178," ",I1178," ",K1178)</f>
        <v>3174-30 MSKP DPS SO.201,202 D.2.31 00</v>
      </c>
    </row>
    <row r="1179" spans="1:22" s="86" customFormat="1" ht="22.5" x14ac:dyDescent="0.25">
      <c r="A1179" s="113" t="s">
        <v>894</v>
      </c>
      <c r="B1179" s="62" t="s">
        <v>122</v>
      </c>
      <c r="C1179" s="62" t="s">
        <v>232</v>
      </c>
      <c r="D1179" s="87" t="s">
        <v>259</v>
      </c>
      <c r="E1179" s="87" t="s">
        <v>384</v>
      </c>
      <c r="F1179" s="87" t="s">
        <v>157</v>
      </c>
      <c r="G1179" s="87" t="s">
        <v>383</v>
      </c>
      <c r="H1179" s="87" t="s">
        <v>1679</v>
      </c>
      <c r="I1179" s="141" t="s">
        <v>59</v>
      </c>
      <c r="J1179" s="87"/>
      <c r="K1179" s="87"/>
      <c r="L1179" s="103" t="s">
        <v>31</v>
      </c>
      <c r="M1179" s="87"/>
      <c r="N1179" s="87"/>
      <c r="O1179" s="51"/>
      <c r="P1179" s="139" t="str">
        <f t="shared" si="549"/>
        <v>SO201,202</v>
      </c>
      <c r="Q1179" s="86" t="str">
        <f t="shared" si="550"/>
        <v>D231</v>
      </c>
      <c r="R1179" s="86" t="str">
        <f t="shared" si="465"/>
        <v>MSKP_DPS_SO201,202_D231___</v>
      </c>
      <c r="S1179" s="47"/>
      <c r="T1179" s="86" t="str">
        <f t="shared" si="548"/>
        <v xml:space="preserve">3174-30 MSKP DPS SO.201,202 D.2.31 </v>
      </c>
    </row>
    <row r="1180" spans="1:22" s="86" customFormat="1" ht="22.5" x14ac:dyDescent="0.25">
      <c r="A1180" s="113" t="s">
        <v>894</v>
      </c>
      <c r="B1180" s="62" t="s">
        <v>122</v>
      </c>
      <c r="C1180" s="62" t="s">
        <v>232</v>
      </c>
      <c r="D1180" s="87" t="s">
        <v>259</v>
      </c>
      <c r="E1180" s="87" t="s">
        <v>384</v>
      </c>
      <c r="F1180" s="87" t="s">
        <v>157</v>
      </c>
      <c r="G1180" s="87" t="s">
        <v>383</v>
      </c>
      <c r="H1180" s="87" t="s">
        <v>1679</v>
      </c>
      <c r="I1180" s="141" t="s">
        <v>59</v>
      </c>
      <c r="J1180" s="87" t="s">
        <v>79</v>
      </c>
      <c r="K1180" s="87" t="s">
        <v>13</v>
      </c>
      <c r="L1180" s="138" t="s">
        <v>318</v>
      </c>
      <c r="M1180" s="87" t="s">
        <v>471</v>
      </c>
      <c r="N1180" s="87" t="s">
        <v>319</v>
      </c>
      <c r="O1180" s="51" t="str">
        <f t="shared" ref="O1180:O1181" si="557">SUBSTITUTE(R1180,"-","",3)</f>
        <v>MSKP_DPS_SO201,202_D231_199_1PP_00</v>
      </c>
      <c r="P1180" s="139" t="str">
        <f t="shared" si="549"/>
        <v>SO201,202</v>
      </c>
      <c r="Q1180" s="86" t="str">
        <f t="shared" si="550"/>
        <v>D231</v>
      </c>
      <c r="R1180" s="86" t="str">
        <f t="shared" si="465"/>
        <v>MSKP_DPS_SO201,202_D231_199_1PP_00</v>
      </c>
      <c r="S1180" s="47" t="s">
        <v>305</v>
      </c>
      <c r="T1180" s="86" t="str">
        <f t="shared" si="548"/>
        <v>3174-30 MSKP DPS SO.201,202 D.2.31 00</v>
      </c>
    </row>
    <row r="1181" spans="1:22" s="86" customFormat="1" ht="22.5" x14ac:dyDescent="0.25">
      <c r="A1181" s="113" t="s">
        <v>894</v>
      </c>
      <c r="B1181" s="62" t="s">
        <v>122</v>
      </c>
      <c r="C1181" s="62" t="s">
        <v>232</v>
      </c>
      <c r="D1181" s="87" t="s">
        <v>259</v>
      </c>
      <c r="E1181" s="87" t="s">
        <v>384</v>
      </c>
      <c r="F1181" s="87" t="s">
        <v>157</v>
      </c>
      <c r="G1181" s="87" t="s">
        <v>383</v>
      </c>
      <c r="H1181" s="87" t="s">
        <v>1679</v>
      </c>
      <c r="I1181" s="141" t="s">
        <v>59</v>
      </c>
      <c r="J1181" s="87" t="s">
        <v>146</v>
      </c>
      <c r="K1181" s="87" t="s">
        <v>13</v>
      </c>
      <c r="L1181" s="138" t="s">
        <v>1680</v>
      </c>
      <c r="M1181" s="87" t="s">
        <v>471</v>
      </c>
      <c r="N1181" s="87" t="s">
        <v>319</v>
      </c>
      <c r="O1181" s="51" t="str">
        <f t="shared" si="557"/>
        <v>MSKP_DPS_SO201,202_D231_200_1PPm_00</v>
      </c>
      <c r="P1181" s="139" t="str">
        <f t="shared" si="549"/>
        <v>SO201,202</v>
      </c>
      <c r="Q1181" s="86" t="str">
        <f t="shared" si="550"/>
        <v>D231</v>
      </c>
      <c r="R1181" s="86" t="str">
        <f t="shared" si="465"/>
        <v>MSKP_DPS_SO201,202_D231_200_1PPm_00</v>
      </c>
      <c r="S1181" s="47" t="s">
        <v>306</v>
      </c>
      <c r="T1181" s="86" t="str">
        <f t="shared" si="548"/>
        <v>3174-30 MSKP DPS SO.201,202 D.2.31 00</v>
      </c>
    </row>
    <row r="1182" spans="1:22" s="86" customFormat="1" ht="22.5" x14ac:dyDescent="0.25">
      <c r="A1182" s="113" t="s">
        <v>894</v>
      </c>
      <c r="B1182" s="62" t="s">
        <v>122</v>
      </c>
      <c r="C1182" s="62" t="s">
        <v>232</v>
      </c>
      <c r="D1182" s="87" t="s">
        <v>259</v>
      </c>
      <c r="E1182" s="87" t="s">
        <v>384</v>
      </c>
      <c r="F1182" s="87" t="s">
        <v>157</v>
      </c>
      <c r="G1182" s="87" t="s">
        <v>383</v>
      </c>
      <c r="H1182" s="87" t="s">
        <v>1679</v>
      </c>
      <c r="I1182" s="141" t="s">
        <v>59</v>
      </c>
      <c r="J1182" s="87"/>
      <c r="K1182" s="87"/>
      <c r="L1182" s="103" t="s">
        <v>34</v>
      </c>
      <c r="M1182" s="87"/>
      <c r="N1182" s="87"/>
      <c r="O1182" s="51"/>
      <c r="P1182" s="139" t="str">
        <f t="shared" si="549"/>
        <v>SO201,202</v>
      </c>
      <c r="Q1182" s="86" t="str">
        <f t="shared" si="550"/>
        <v>D231</v>
      </c>
      <c r="R1182" s="86" t="str">
        <f t="shared" si="465"/>
        <v>MSKP_DPS_SO201,202_D231___</v>
      </c>
      <c r="S1182" s="47"/>
      <c r="T1182" s="86" t="str">
        <f t="shared" si="548"/>
        <v xml:space="preserve">3174-30 MSKP DPS SO.201,202 D.2.31 </v>
      </c>
    </row>
    <row r="1183" spans="1:22" s="86" customFormat="1" ht="22.5" x14ac:dyDescent="0.25">
      <c r="A1183" s="113" t="s">
        <v>894</v>
      </c>
      <c r="B1183" s="62" t="s">
        <v>122</v>
      </c>
      <c r="C1183" s="62" t="s">
        <v>232</v>
      </c>
      <c r="D1183" s="87" t="s">
        <v>259</v>
      </c>
      <c r="E1183" s="87" t="s">
        <v>384</v>
      </c>
      <c r="F1183" s="87" t="s">
        <v>157</v>
      </c>
      <c r="G1183" s="87" t="s">
        <v>383</v>
      </c>
      <c r="H1183" s="87" t="s">
        <v>1679</v>
      </c>
      <c r="I1183" s="141" t="s">
        <v>59</v>
      </c>
      <c r="J1183" s="87" t="s">
        <v>33</v>
      </c>
      <c r="K1183" s="87" t="s">
        <v>13</v>
      </c>
      <c r="L1183" s="138" t="s">
        <v>320</v>
      </c>
      <c r="M1183" s="87" t="s">
        <v>471</v>
      </c>
      <c r="N1183" s="87" t="s">
        <v>175</v>
      </c>
      <c r="O1183" s="51" t="str">
        <f t="shared" ref="O1183" si="558">SUBSTITUTE(R1183,"-","",3)</f>
        <v>MSKP_DPS_SO201,202_D231_301_Rezy_00</v>
      </c>
      <c r="P1183" s="139" t="str">
        <f t="shared" si="549"/>
        <v>SO201,202</v>
      </c>
      <c r="Q1183" s="86" t="str">
        <f t="shared" si="550"/>
        <v>D231</v>
      </c>
      <c r="R1183" s="86" t="str">
        <f t="shared" si="465"/>
        <v>MSKP_DPS_SO201,202_D231_301_Rezy_00</v>
      </c>
      <c r="S1183" s="47" t="s">
        <v>326</v>
      </c>
      <c r="T1183" s="86" t="str">
        <f t="shared" si="548"/>
        <v>3174-30 MSKP DPS SO.201,202 D.2.31 00</v>
      </c>
    </row>
    <row r="1184" spans="1:22" s="86" customFormat="1" x14ac:dyDescent="0.25">
      <c r="A1184" s="113" t="s">
        <v>894</v>
      </c>
      <c r="B1184" s="62" t="s">
        <v>115</v>
      </c>
      <c r="C1184" s="62"/>
      <c r="D1184" s="87"/>
      <c r="E1184" s="87" t="s">
        <v>384</v>
      </c>
      <c r="F1184" s="88"/>
      <c r="G1184" s="88"/>
      <c r="H1184" s="88"/>
      <c r="I1184" s="113"/>
      <c r="J1184" s="88"/>
      <c r="K1184" s="88"/>
      <c r="L1184" s="47"/>
      <c r="M1184" s="88"/>
      <c r="N1184" s="88"/>
      <c r="O1184" s="47"/>
      <c r="R1184" s="86" t="str">
        <f t="shared" si="465"/>
        <v>______</v>
      </c>
      <c r="S1184" s="47"/>
    </row>
    <row r="1185" spans="1:22" s="64" customFormat="1" x14ac:dyDescent="0.25">
      <c r="A1185" s="114"/>
      <c r="B1185" s="81" t="s">
        <v>120</v>
      </c>
      <c r="C1185" s="62" t="s">
        <v>232</v>
      </c>
      <c r="D1185" s="110" t="s">
        <v>259</v>
      </c>
      <c r="E1185" s="87" t="s">
        <v>384</v>
      </c>
      <c r="F1185" s="94"/>
      <c r="G1185" s="94"/>
      <c r="H1185" s="94"/>
      <c r="I1185" s="96" t="s">
        <v>2211</v>
      </c>
      <c r="J1185" s="94"/>
      <c r="K1185" s="94"/>
      <c r="L1185" s="175" t="s">
        <v>412</v>
      </c>
      <c r="M1185" s="175"/>
      <c r="N1185" s="94"/>
      <c r="O1185" s="50" t="s">
        <v>413</v>
      </c>
      <c r="P1185" s="98" t="str">
        <f>SUBSTITUTE(H1185,".","-")</f>
        <v/>
      </c>
      <c r="Q1185" s="64" t="str">
        <f>SUBSTITUTE(I1185,".","")</f>
        <v>D3</v>
      </c>
      <c r="R1185" s="64" t="str">
        <f t="shared" ref="R1185:R1213" si="559">CONCATENATE(F1185,"_",G1185,"_",P1185,"_",Q1185,"_",J1185,"_",S1185,"_",K1185)</f>
        <v>___D3___</v>
      </c>
      <c r="S1185" s="63"/>
      <c r="T1185" s="64" t="str">
        <f>CONCATENATE(F1185," ",G1185," ",H1185," ",I1185," ",J1185," ",K1185)</f>
        <v xml:space="preserve">   D3  </v>
      </c>
    </row>
    <row r="1186" spans="1:22" s="86" customFormat="1" x14ac:dyDescent="0.25">
      <c r="A1186" s="113"/>
      <c r="B1186" s="62" t="s">
        <v>121</v>
      </c>
      <c r="C1186" s="62" t="s">
        <v>232</v>
      </c>
      <c r="D1186" s="87"/>
      <c r="E1186" s="87" t="s">
        <v>384</v>
      </c>
      <c r="F1186" s="87"/>
      <c r="G1186" s="87"/>
      <c r="H1186" s="87"/>
      <c r="I1186" s="102"/>
      <c r="J1186" s="87"/>
      <c r="K1186" s="87"/>
      <c r="L1186" s="103" t="s">
        <v>411</v>
      </c>
      <c r="M1186" s="87"/>
      <c r="N1186" s="87"/>
      <c r="O1186" s="51"/>
      <c r="P1186" s="98" t="str">
        <f>SUBSTITUTE(H1186,".","-")</f>
        <v/>
      </c>
      <c r="Q1186" s="64" t="str">
        <f>SUBSTITUTE(I1186,".","-")</f>
        <v/>
      </c>
      <c r="R1186" s="64" t="str">
        <f t="shared" si="559"/>
        <v>______</v>
      </c>
      <c r="S1186" s="47"/>
      <c r="T1186" s="64" t="str">
        <f t="shared" ref="T1186:T1212" si="560">CONCATENATE(F1186," ",G1186," ",H1186," ",I1186," ",J1186," ",K1186)</f>
        <v xml:space="preserve">     </v>
      </c>
    </row>
    <row r="1187" spans="1:22" s="86" customFormat="1" x14ac:dyDescent="0.25">
      <c r="A1187" s="113"/>
      <c r="B1187" s="62" t="s">
        <v>122</v>
      </c>
      <c r="C1187" s="62" t="s">
        <v>232</v>
      </c>
      <c r="D1187" s="87"/>
      <c r="E1187" s="87" t="s">
        <v>384</v>
      </c>
      <c r="F1187" s="87" t="s">
        <v>157</v>
      </c>
      <c r="G1187" s="87" t="s">
        <v>383</v>
      </c>
      <c r="H1187" s="87" t="s">
        <v>67</v>
      </c>
      <c r="I1187" s="102" t="s">
        <v>2211</v>
      </c>
      <c r="J1187" s="87" t="s">
        <v>10</v>
      </c>
      <c r="K1187" s="87" t="s">
        <v>13</v>
      </c>
      <c r="L1187" s="138" t="s">
        <v>14</v>
      </c>
      <c r="M1187" s="87" t="s">
        <v>471</v>
      </c>
      <c r="N1187" s="87" t="s">
        <v>110</v>
      </c>
      <c r="O1187" s="51" t="str">
        <f t="shared" ref="O1187" si="561">SUBSTITUTE(R1187,"-","",3)</f>
        <v>MSKP_DPS_SO101_D3_001_TZ_00</v>
      </c>
      <c r="P1187" s="139" t="str">
        <f t="shared" ref="P1187" si="562">SUBSTITUTE(H1187,".",)</f>
        <v>SO101</v>
      </c>
      <c r="Q1187" s="86" t="str">
        <f t="shared" ref="Q1187" si="563">SUBSTITUTE(I1187,".","")</f>
        <v>D3</v>
      </c>
      <c r="R1187" s="86" t="str">
        <f t="shared" si="559"/>
        <v>MSKP_DPS_SO101_D3_001_TZ_00</v>
      </c>
      <c r="S1187" s="47" t="s">
        <v>15</v>
      </c>
      <c r="T1187" s="86" t="str">
        <f t="shared" ref="T1187" si="564">CONCATENATE(F1187," ",G1187," ",H1187," ",I1187," ",J1187," ",K1187)</f>
        <v>MSKP DPS SO.101 D3 001 00</v>
      </c>
    </row>
    <row r="1188" spans="1:22" s="86" customFormat="1" ht="22.5" x14ac:dyDescent="0.25">
      <c r="A1188" s="113"/>
      <c r="B1188" s="62" t="s">
        <v>122</v>
      </c>
      <c r="C1188" s="62" t="s">
        <v>232</v>
      </c>
      <c r="D1188" s="87"/>
      <c r="E1188" s="87" t="s">
        <v>384</v>
      </c>
      <c r="F1188" s="87" t="s">
        <v>157</v>
      </c>
      <c r="G1188" s="87" t="s">
        <v>383</v>
      </c>
      <c r="H1188" s="87" t="s">
        <v>67</v>
      </c>
      <c r="I1188" s="102" t="s">
        <v>2211</v>
      </c>
      <c r="J1188" s="87" t="s">
        <v>80</v>
      </c>
      <c r="K1188" s="87" t="s">
        <v>13</v>
      </c>
      <c r="L1188" s="138" t="s">
        <v>2212</v>
      </c>
      <c r="M1188" s="87" t="s">
        <v>471</v>
      </c>
      <c r="N1188" s="87" t="s">
        <v>110</v>
      </c>
      <c r="O1188" s="51" t="str">
        <f t="shared" ref="O1188:O1212" si="565">SUBSTITUTE(R1188,"-","",3)</f>
        <v>MSKP_DPS_SO101_D3_201_PUD1PP-INSTKOLEKT_00</v>
      </c>
      <c r="P1188" s="139" t="str">
        <f t="shared" ref="P1188:P1212" si="566">SUBSTITUTE(H1188,".",)</f>
        <v>SO101</v>
      </c>
      <c r="Q1188" s="86" t="str">
        <f t="shared" ref="Q1188:Q1212" si="567">SUBSTITUTE(I1188,".","")</f>
        <v>D3</v>
      </c>
      <c r="R1188" s="86" t="str">
        <f t="shared" si="559"/>
        <v>MSKP_DPS_SO101_D3_201_PUD1PP-INSTKOLEKT_00</v>
      </c>
      <c r="S1188" s="47" t="s">
        <v>2214</v>
      </c>
      <c r="T1188" s="86" t="str">
        <f t="shared" si="560"/>
        <v>MSKP DPS SO.101 D3 201 00</v>
      </c>
    </row>
    <row r="1189" spans="1:22" s="86" customFormat="1" ht="22.5" x14ac:dyDescent="0.25">
      <c r="A1189" s="113"/>
      <c r="B1189" s="62" t="s">
        <v>122</v>
      </c>
      <c r="C1189" s="62" t="s">
        <v>232</v>
      </c>
      <c r="D1189" s="87"/>
      <c r="E1189" s="87" t="s">
        <v>384</v>
      </c>
      <c r="F1189" s="87" t="s">
        <v>157</v>
      </c>
      <c r="G1189" s="87" t="s">
        <v>383</v>
      </c>
      <c r="H1189" s="87" t="s">
        <v>67</v>
      </c>
      <c r="I1189" s="102" t="s">
        <v>2211</v>
      </c>
      <c r="J1189" s="87" t="s">
        <v>144</v>
      </c>
      <c r="K1189" s="87" t="s">
        <v>13</v>
      </c>
      <c r="L1189" s="138" t="s">
        <v>2213</v>
      </c>
      <c r="M1189" s="87" t="s">
        <v>471</v>
      </c>
      <c r="N1189" s="87" t="s">
        <v>175</v>
      </c>
      <c r="O1189" s="51" t="str">
        <f t="shared" si="565"/>
        <v>MSKP_DPS_SO101_D3_202_PUD1PP-1PPm_00</v>
      </c>
      <c r="P1189" s="139" t="str">
        <f t="shared" si="566"/>
        <v>SO101</v>
      </c>
      <c r="Q1189" s="86" t="str">
        <f t="shared" si="567"/>
        <v>D3</v>
      </c>
      <c r="R1189" s="86" t="str">
        <f t="shared" si="559"/>
        <v>MSKP_DPS_SO101_D3_202_PUD1PP-1PPm_00</v>
      </c>
      <c r="S1189" s="47" t="s">
        <v>2215</v>
      </c>
      <c r="T1189" s="86" t="str">
        <f t="shared" si="560"/>
        <v>MSKP DPS SO.101 D3 202 00</v>
      </c>
    </row>
    <row r="1190" spans="1:22" s="86" customFormat="1" x14ac:dyDescent="0.25">
      <c r="A1190" s="113"/>
      <c r="B1190" s="62" t="s">
        <v>122</v>
      </c>
      <c r="C1190" s="62" t="s">
        <v>232</v>
      </c>
      <c r="D1190" s="87"/>
      <c r="E1190" s="87" t="s">
        <v>384</v>
      </c>
      <c r="F1190" s="87" t="s">
        <v>157</v>
      </c>
      <c r="G1190" s="87" t="s">
        <v>383</v>
      </c>
      <c r="H1190" s="87" t="s">
        <v>67</v>
      </c>
      <c r="I1190" s="102" t="s">
        <v>2211</v>
      </c>
      <c r="J1190" s="87" t="s">
        <v>101</v>
      </c>
      <c r="K1190" s="87" t="s">
        <v>13</v>
      </c>
      <c r="L1190" s="138" t="s">
        <v>2216</v>
      </c>
      <c r="M1190" s="87" t="s">
        <v>471</v>
      </c>
      <c r="N1190" s="87" t="s">
        <v>175</v>
      </c>
      <c r="O1190" s="51" t="str">
        <f t="shared" si="565"/>
        <v>MSKP_DPS_SO101_D3_203_PUD1NP_00</v>
      </c>
      <c r="P1190" s="139" t="str">
        <f t="shared" si="566"/>
        <v>SO101</v>
      </c>
      <c r="Q1190" s="86" t="str">
        <f t="shared" si="567"/>
        <v>D3</v>
      </c>
      <c r="R1190" s="86" t="str">
        <f t="shared" si="559"/>
        <v>MSKP_DPS_SO101_D3_203_PUD1NP_00</v>
      </c>
      <c r="S1190" s="47" t="s">
        <v>364</v>
      </c>
      <c r="T1190" s="86" t="str">
        <f t="shared" si="560"/>
        <v>MSKP DPS SO.101 D3 203 00</v>
      </c>
    </row>
    <row r="1191" spans="1:22" s="86" customFormat="1" x14ac:dyDescent="0.25">
      <c r="A1191" s="113"/>
      <c r="B1191" s="62" t="s">
        <v>122</v>
      </c>
      <c r="C1191" s="62" t="s">
        <v>232</v>
      </c>
      <c r="D1191" s="87"/>
      <c r="E1191" s="87" t="s">
        <v>384</v>
      </c>
      <c r="F1191" s="87" t="s">
        <v>157</v>
      </c>
      <c r="G1191" s="87" t="s">
        <v>383</v>
      </c>
      <c r="H1191" s="87" t="s">
        <v>67</v>
      </c>
      <c r="I1191" s="102" t="s">
        <v>2211</v>
      </c>
      <c r="J1191" s="87" t="s">
        <v>102</v>
      </c>
      <c r="K1191" s="87" t="s">
        <v>13</v>
      </c>
      <c r="L1191" s="138" t="s">
        <v>2217</v>
      </c>
      <c r="M1191" s="87" t="s">
        <v>471</v>
      </c>
      <c r="N1191" s="87" t="s">
        <v>110</v>
      </c>
      <c r="O1191" s="51" t="str">
        <f t="shared" si="565"/>
        <v>MSKP_DPS_SO101_D3_204_PUD2NP_00</v>
      </c>
      <c r="P1191" s="139" t="str">
        <f t="shared" si="566"/>
        <v>SO101</v>
      </c>
      <c r="Q1191" s="86" t="str">
        <f t="shared" si="567"/>
        <v>D3</v>
      </c>
      <c r="R1191" s="86" t="str">
        <f t="shared" si="559"/>
        <v>MSKP_DPS_SO101_D3_204_PUD2NP_00</v>
      </c>
      <c r="S1191" s="47" t="s">
        <v>365</v>
      </c>
      <c r="T1191" s="86" t="str">
        <f t="shared" si="560"/>
        <v>MSKP DPS SO.101 D3 204 00</v>
      </c>
    </row>
    <row r="1192" spans="1:22" s="84" customFormat="1" x14ac:dyDescent="0.25">
      <c r="A1192" s="111"/>
      <c r="B1192" s="62" t="s">
        <v>122</v>
      </c>
      <c r="C1192" s="62" t="s">
        <v>232</v>
      </c>
      <c r="D1192" s="87"/>
      <c r="E1192" s="87" t="s">
        <v>384</v>
      </c>
      <c r="F1192" s="87" t="s">
        <v>157</v>
      </c>
      <c r="G1192" s="87" t="s">
        <v>383</v>
      </c>
      <c r="H1192" s="87" t="s">
        <v>67</v>
      </c>
      <c r="I1192" s="102" t="s">
        <v>2211</v>
      </c>
      <c r="J1192" s="87" t="s">
        <v>103</v>
      </c>
      <c r="K1192" s="87" t="s">
        <v>13</v>
      </c>
      <c r="L1192" s="138" t="s">
        <v>2257</v>
      </c>
      <c r="M1192" s="87" t="s">
        <v>471</v>
      </c>
      <c r="N1192" s="87" t="s">
        <v>175</v>
      </c>
      <c r="O1192" s="51" t="str">
        <f t="shared" si="565"/>
        <v>MSKP_DPS_SO101_D3_205_PUD3NP_00</v>
      </c>
      <c r="P1192" s="140" t="str">
        <f t="shared" si="566"/>
        <v>SO101</v>
      </c>
      <c r="Q1192" s="84" t="str">
        <f t="shared" si="567"/>
        <v>D3</v>
      </c>
      <c r="R1192" s="84" t="str">
        <f t="shared" si="559"/>
        <v>MSKP_DPS_SO101_D3_205_PUD3NP_00</v>
      </c>
      <c r="S1192" s="85" t="s">
        <v>366</v>
      </c>
      <c r="T1192" s="86" t="str">
        <f t="shared" si="560"/>
        <v>MSKP DPS SO.101 D3 205 00</v>
      </c>
      <c r="U1192" s="86"/>
      <c r="V1192" s="86"/>
    </row>
    <row r="1193" spans="1:22" s="84" customFormat="1" x14ac:dyDescent="0.25">
      <c r="A1193" s="111"/>
      <c r="B1193" s="62" t="s">
        <v>122</v>
      </c>
      <c r="C1193" s="62" t="s">
        <v>232</v>
      </c>
      <c r="D1193" s="87"/>
      <c r="E1193" s="87" t="s">
        <v>384</v>
      </c>
      <c r="F1193" s="87" t="s">
        <v>157</v>
      </c>
      <c r="G1193" s="87" t="s">
        <v>383</v>
      </c>
      <c r="H1193" s="87" t="s">
        <v>67</v>
      </c>
      <c r="I1193" s="102" t="s">
        <v>2211</v>
      </c>
      <c r="J1193" s="87" t="s">
        <v>113</v>
      </c>
      <c r="K1193" s="87" t="s">
        <v>13</v>
      </c>
      <c r="L1193" s="138" t="s">
        <v>2258</v>
      </c>
      <c r="M1193" s="87" t="s">
        <v>471</v>
      </c>
      <c r="N1193" s="87" t="s">
        <v>175</v>
      </c>
      <c r="O1193" s="51" t="str">
        <f t="shared" si="565"/>
        <v>MSKP_DPS_SO101_D3_206_PUD4NP_00</v>
      </c>
      <c r="P1193" s="140" t="str">
        <f t="shared" si="566"/>
        <v>SO101</v>
      </c>
      <c r="Q1193" s="84" t="str">
        <f t="shared" si="567"/>
        <v>D3</v>
      </c>
      <c r="R1193" s="84" t="str">
        <f t="shared" si="559"/>
        <v>MSKP_DPS_SO101_D3_206_PUD4NP_00</v>
      </c>
      <c r="S1193" s="85" t="s">
        <v>367</v>
      </c>
      <c r="T1193" s="86" t="str">
        <f t="shared" si="560"/>
        <v>MSKP DPS SO.101 D3 206 00</v>
      </c>
      <c r="U1193" s="86"/>
      <c r="V1193" s="86"/>
    </row>
    <row r="1194" spans="1:22" s="84" customFormat="1" x14ac:dyDescent="0.25">
      <c r="A1194" s="111"/>
      <c r="B1194" s="62" t="s">
        <v>122</v>
      </c>
      <c r="C1194" s="62" t="s">
        <v>232</v>
      </c>
      <c r="D1194" s="87"/>
      <c r="E1194" s="87" t="s">
        <v>384</v>
      </c>
      <c r="F1194" s="87" t="s">
        <v>157</v>
      </c>
      <c r="G1194" s="87" t="s">
        <v>383</v>
      </c>
      <c r="H1194" s="87" t="s">
        <v>67</v>
      </c>
      <c r="I1194" s="102" t="s">
        <v>2211</v>
      </c>
      <c r="J1194" s="87" t="s">
        <v>145</v>
      </c>
      <c r="K1194" s="87" t="s">
        <v>13</v>
      </c>
      <c r="L1194" s="138" t="s">
        <v>2259</v>
      </c>
      <c r="M1194" s="87" t="s">
        <v>471</v>
      </c>
      <c r="N1194" s="87" t="s">
        <v>110</v>
      </c>
      <c r="O1194" s="51" t="str">
        <f t="shared" si="565"/>
        <v>MSKP_DPS_SO101_D3_207_PUD5NP_00</v>
      </c>
      <c r="P1194" s="140" t="str">
        <f t="shared" si="566"/>
        <v>SO101</v>
      </c>
      <c r="Q1194" s="84" t="str">
        <f t="shared" si="567"/>
        <v>D3</v>
      </c>
      <c r="R1194" s="84" t="str">
        <f t="shared" si="559"/>
        <v>MSKP_DPS_SO101_D3_207_PUD5NP_00</v>
      </c>
      <c r="S1194" s="85" t="s">
        <v>368</v>
      </c>
      <c r="T1194" s="86" t="str">
        <f t="shared" si="560"/>
        <v>MSKP DPS SO.101 D3 207 00</v>
      </c>
      <c r="U1194" s="86"/>
      <c r="V1194" s="86"/>
    </row>
    <row r="1195" spans="1:22" s="84" customFormat="1" x14ac:dyDescent="0.25">
      <c r="A1195" s="111"/>
      <c r="B1195" s="62" t="s">
        <v>122</v>
      </c>
      <c r="C1195" s="62" t="s">
        <v>232</v>
      </c>
      <c r="D1195" s="87"/>
      <c r="E1195" s="87" t="s">
        <v>384</v>
      </c>
      <c r="F1195" s="87" t="s">
        <v>157</v>
      </c>
      <c r="G1195" s="87" t="s">
        <v>383</v>
      </c>
      <c r="H1195" s="87" t="s">
        <v>67</v>
      </c>
      <c r="I1195" s="102" t="s">
        <v>2211</v>
      </c>
      <c r="J1195" s="87" t="s">
        <v>208</v>
      </c>
      <c r="K1195" s="87" t="s">
        <v>13</v>
      </c>
      <c r="L1195" s="138" t="s">
        <v>2260</v>
      </c>
      <c r="M1195" s="87" t="s">
        <v>471</v>
      </c>
      <c r="N1195" s="87" t="s">
        <v>175</v>
      </c>
      <c r="O1195" s="51" t="str">
        <f t="shared" si="565"/>
        <v>MSKP_DPS_SO101_D3_208_PUD6NP_00</v>
      </c>
      <c r="P1195" s="140" t="str">
        <f t="shared" si="566"/>
        <v>SO101</v>
      </c>
      <c r="Q1195" s="84" t="str">
        <f t="shared" si="567"/>
        <v>D3</v>
      </c>
      <c r="R1195" s="84" t="str">
        <f t="shared" si="559"/>
        <v>MSKP_DPS_SO101_D3_208_PUD6NP_00</v>
      </c>
      <c r="S1195" s="85" t="s">
        <v>369</v>
      </c>
      <c r="T1195" s="86" t="str">
        <f t="shared" si="560"/>
        <v>MSKP DPS SO.101 D3 208 00</v>
      </c>
      <c r="U1195" s="86"/>
      <c r="V1195" s="86"/>
    </row>
    <row r="1196" spans="1:22" s="84" customFormat="1" x14ac:dyDescent="0.25">
      <c r="A1196" s="111"/>
      <c r="B1196" s="62" t="s">
        <v>122</v>
      </c>
      <c r="C1196" s="62" t="s">
        <v>232</v>
      </c>
      <c r="D1196" s="87"/>
      <c r="E1196" s="87" t="s">
        <v>384</v>
      </c>
      <c r="F1196" s="87" t="s">
        <v>157</v>
      </c>
      <c r="G1196" s="87" t="s">
        <v>383</v>
      </c>
      <c r="H1196" s="87" t="s">
        <v>67</v>
      </c>
      <c r="I1196" s="102" t="s">
        <v>2211</v>
      </c>
      <c r="J1196" s="87" t="s">
        <v>1547</v>
      </c>
      <c r="K1196" s="87" t="s">
        <v>13</v>
      </c>
      <c r="L1196" s="138" t="s">
        <v>2218</v>
      </c>
      <c r="M1196" s="87" t="s">
        <v>471</v>
      </c>
      <c r="N1196" s="87" t="s">
        <v>175</v>
      </c>
      <c r="O1196" s="51" t="str">
        <f t="shared" si="565"/>
        <v>MSKP_DPS_SO101_D3_211_INS-001_00</v>
      </c>
      <c r="P1196" s="140" t="str">
        <f t="shared" si="566"/>
        <v>SO101</v>
      </c>
      <c r="Q1196" s="84" t="str">
        <f t="shared" si="567"/>
        <v>D3</v>
      </c>
      <c r="R1196" s="84" t="str">
        <f t="shared" si="559"/>
        <v>MSKP_DPS_SO101_D3_211_INS-001_00</v>
      </c>
      <c r="S1196" s="85" t="s">
        <v>2219</v>
      </c>
      <c r="T1196" s="86" t="str">
        <f t="shared" si="560"/>
        <v>MSKP DPS SO.101 D3 211 00</v>
      </c>
      <c r="U1196" s="86"/>
      <c r="V1196" s="86"/>
    </row>
    <row r="1197" spans="1:22" s="84" customFormat="1" x14ac:dyDescent="0.25">
      <c r="A1197" s="111"/>
      <c r="B1197" s="62" t="s">
        <v>122</v>
      </c>
      <c r="C1197" s="62" t="s">
        <v>232</v>
      </c>
      <c r="D1197" s="87"/>
      <c r="E1197" s="87" t="s">
        <v>384</v>
      </c>
      <c r="F1197" s="87" t="s">
        <v>157</v>
      </c>
      <c r="G1197" s="87" t="s">
        <v>383</v>
      </c>
      <c r="H1197" s="87" t="s">
        <v>67</v>
      </c>
      <c r="I1197" s="102" t="s">
        <v>2211</v>
      </c>
      <c r="J1197" s="87" t="s">
        <v>1553</v>
      </c>
      <c r="K1197" s="87" t="s">
        <v>13</v>
      </c>
      <c r="L1197" s="138" t="s">
        <v>2221</v>
      </c>
      <c r="M1197" s="87" t="s">
        <v>471</v>
      </c>
      <c r="N1197" s="87" t="s">
        <v>110</v>
      </c>
      <c r="O1197" s="51" t="str">
        <f t="shared" si="565"/>
        <v>MSKP_DPS_SO101_D3_212_INS-002_00</v>
      </c>
      <c r="P1197" s="140" t="str">
        <f t="shared" si="566"/>
        <v>SO101</v>
      </c>
      <c r="Q1197" s="84" t="str">
        <f t="shared" si="567"/>
        <v>D3</v>
      </c>
      <c r="R1197" s="84" t="str">
        <f t="shared" si="559"/>
        <v>MSKP_DPS_SO101_D3_212_INS-002_00</v>
      </c>
      <c r="S1197" s="85" t="s">
        <v>2220</v>
      </c>
      <c r="T1197" s="86" t="str">
        <f t="shared" si="560"/>
        <v>MSKP DPS SO.101 D3 212 00</v>
      </c>
      <c r="U1197" s="86"/>
      <c r="V1197" s="86"/>
    </row>
    <row r="1198" spans="1:22" s="84" customFormat="1" x14ac:dyDescent="0.25">
      <c r="A1198" s="111"/>
      <c r="B1198" s="62" t="s">
        <v>122</v>
      </c>
      <c r="C1198" s="62" t="s">
        <v>232</v>
      </c>
      <c r="D1198" s="87"/>
      <c r="E1198" s="87" t="s">
        <v>384</v>
      </c>
      <c r="F1198" s="87" t="s">
        <v>157</v>
      </c>
      <c r="G1198" s="87" t="s">
        <v>383</v>
      </c>
      <c r="H1198" s="87" t="s">
        <v>67</v>
      </c>
      <c r="I1198" s="102" t="s">
        <v>2211</v>
      </c>
      <c r="J1198" s="87" t="s">
        <v>1559</v>
      </c>
      <c r="K1198" s="87" t="s">
        <v>13</v>
      </c>
      <c r="L1198" s="138" t="s">
        <v>2224</v>
      </c>
      <c r="M1198" s="87" t="s">
        <v>471</v>
      </c>
      <c r="N1198" s="87" t="s">
        <v>175</v>
      </c>
      <c r="O1198" s="51" t="str">
        <f t="shared" si="565"/>
        <v>MSKP_DPS_SO101_D3_213_INS-003_00</v>
      </c>
      <c r="P1198" s="140" t="str">
        <f t="shared" si="566"/>
        <v>SO101</v>
      </c>
      <c r="Q1198" s="84" t="str">
        <f t="shared" si="567"/>
        <v>D3</v>
      </c>
      <c r="R1198" s="84" t="str">
        <f t="shared" si="559"/>
        <v>MSKP_DPS_SO101_D3_213_INS-003_00</v>
      </c>
      <c r="S1198" s="85" t="s">
        <v>2228</v>
      </c>
      <c r="T1198" s="86" t="str">
        <f t="shared" si="560"/>
        <v>MSKP DPS SO.101 D3 213 00</v>
      </c>
      <c r="U1198" s="86"/>
      <c r="V1198" s="86"/>
    </row>
    <row r="1199" spans="1:22" s="84" customFormat="1" x14ac:dyDescent="0.25">
      <c r="A1199" s="111"/>
      <c r="B1199" s="62" t="s">
        <v>122</v>
      </c>
      <c r="C1199" s="62" t="s">
        <v>232</v>
      </c>
      <c r="D1199" s="87"/>
      <c r="E1199" s="87" t="s">
        <v>384</v>
      </c>
      <c r="F1199" s="87" t="s">
        <v>157</v>
      </c>
      <c r="G1199" s="87" t="s">
        <v>383</v>
      </c>
      <c r="H1199" s="87" t="s">
        <v>67</v>
      </c>
      <c r="I1199" s="102" t="s">
        <v>2211</v>
      </c>
      <c r="J1199" s="87" t="s">
        <v>2222</v>
      </c>
      <c r="K1199" s="87" t="s">
        <v>13</v>
      </c>
      <c r="L1199" s="138" t="s">
        <v>2225</v>
      </c>
      <c r="M1199" s="87" t="s">
        <v>471</v>
      </c>
      <c r="N1199" s="87" t="s">
        <v>175</v>
      </c>
      <c r="O1199" s="51" t="str">
        <f t="shared" si="565"/>
        <v>MSKP_DPS_SO101_D3_214_INS-004_00</v>
      </c>
      <c r="P1199" s="140" t="str">
        <f t="shared" si="566"/>
        <v>SO101</v>
      </c>
      <c r="Q1199" s="84" t="str">
        <f t="shared" si="567"/>
        <v>D3</v>
      </c>
      <c r="R1199" s="84" t="str">
        <f t="shared" si="559"/>
        <v>MSKP_DPS_SO101_D3_214_INS-004_00</v>
      </c>
      <c r="S1199" s="85" t="s">
        <v>2229</v>
      </c>
      <c r="T1199" s="86" t="str">
        <f t="shared" si="560"/>
        <v>MSKP DPS SO.101 D3 214 00</v>
      </c>
      <c r="U1199" s="86"/>
      <c r="V1199" s="86"/>
    </row>
    <row r="1200" spans="1:22" s="84" customFormat="1" x14ac:dyDescent="0.25">
      <c r="A1200" s="111"/>
      <c r="B1200" s="62" t="s">
        <v>122</v>
      </c>
      <c r="C1200" s="62" t="s">
        <v>232</v>
      </c>
      <c r="D1200" s="87"/>
      <c r="E1200" s="87" t="s">
        <v>384</v>
      </c>
      <c r="F1200" s="87" t="s">
        <v>157</v>
      </c>
      <c r="G1200" s="87" t="s">
        <v>383</v>
      </c>
      <c r="H1200" s="87" t="s">
        <v>67</v>
      </c>
      <c r="I1200" s="102" t="s">
        <v>2211</v>
      </c>
      <c r="J1200" s="87" t="s">
        <v>2223</v>
      </c>
      <c r="K1200" s="87" t="s">
        <v>13</v>
      </c>
      <c r="L1200" s="138" t="s">
        <v>2226</v>
      </c>
      <c r="M1200" s="87" t="s">
        <v>471</v>
      </c>
      <c r="N1200" s="87" t="s">
        <v>110</v>
      </c>
      <c r="O1200" s="51" t="str">
        <f t="shared" si="565"/>
        <v>MSKP_DPS_SO101_D3_215_INS-005_00</v>
      </c>
      <c r="P1200" s="140" t="str">
        <f t="shared" si="566"/>
        <v>SO101</v>
      </c>
      <c r="Q1200" s="84" t="str">
        <f t="shared" si="567"/>
        <v>D3</v>
      </c>
      <c r="R1200" s="84" t="str">
        <f t="shared" si="559"/>
        <v>MSKP_DPS_SO101_D3_215_INS-005_00</v>
      </c>
      <c r="S1200" s="85" t="s">
        <v>2230</v>
      </c>
      <c r="T1200" s="86" t="str">
        <f t="shared" si="560"/>
        <v>MSKP DPS SO.101 D3 215 00</v>
      </c>
      <c r="U1200" s="86"/>
      <c r="V1200" s="86"/>
    </row>
    <row r="1201" spans="1:22" s="84" customFormat="1" x14ac:dyDescent="0.25">
      <c r="A1201" s="111"/>
      <c r="B1201" s="62" t="s">
        <v>122</v>
      </c>
      <c r="C1201" s="62" t="s">
        <v>232</v>
      </c>
      <c r="D1201" s="87"/>
      <c r="E1201" s="87" t="s">
        <v>384</v>
      </c>
      <c r="F1201" s="87" t="s">
        <v>157</v>
      </c>
      <c r="G1201" s="87" t="s">
        <v>383</v>
      </c>
      <c r="H1201" s="87" t="s">
        <v>67</v>
      </c>
      <c r="I1201" s="102" t="s">
        <v>2211</v>
      </c>
      <c r="J1201" s="87" t="s">
        <v>1711</v>
      </c>
      <c r="K1201" s="87" t="s">
        <v>13</v>
      </c>
      <c r="L1201" s="138" t="s">
        <v>2227</v>
      </c>
      <c r="M1201" s="87" t="s">
        <v>471</v>
      </c>
      <c r="N1201" s="87" t="s">
        <v>175</v>
      </c>
      <c r="O1201" s="51" t="str">
        <f t="shared" si="565"/>
        <v>MSKP_DPS_SO101_D3_216_INS-006_00</v>
      </c>
      <c r="P1201" s="140" t="str">
        <f t="shared" si="566"/>
        <v>SO101</v>
      </c>
      <c r="Q1201" s="84" t="str">
        <f t="shared" si="567"/>
        <v>D3</v>
      </c>
      <c r="R1201" s="84" t="str">
        <f t="shared" si="559"/>
        <v>MSKP_DPS_SO101_D3_216_INS-006_00</v>
      </c>
      <c r="S1201" s="85" t="s">
        <v>2231</v>
      </c>
      <c r="T1201" s="86" t="str">
        <f t="shared" si="560"/>
        <v>MSKP DPS SO.101 D3 216 00</v>
      </c>
      <c r="U1201" s="86"/>
      <c r="V1201" s="86"/>
    </row>
    <row r="1202" spans="1:22" s="84" customFormat="1" x14ac:dyDescent="0.25">
      <c r="A1202" s="111"/>
      <c r="B1202" s="62" t="s">
        <v>122</v>
      </c>
      <c r="C1202" s="62" t="s">
        <v>232</v>
      </c>
      <c r="D1202" s="87"/>
      <c r="E1202" s="87" t="s">
        <v>384</v>
      </c>
      <c r="F1202" s="87" t="s">
        <v>157</v>
      </c>
      <c r="G1202" s="87" t="s">
        <v>383</v>
      </c>
      <c r="H1202" s="87" t="s">
        <v>67</v>
      </c>
      <c r="I1202" s="102" t="s">
        <v>2211</v>
      </c>
      <c r="J1202" s="87" t="s">
        <v>2232</v>
      </c>
      <c r="K1202" s="87" t="s">
        <v>13</v>
      </c>
      <c r="L1202" s="138" t="s">
        <v>2235</v>
      </c>
      <c r="M1202" s="87" t="s">
        <v>471</v>
      </c>
      <c r="N1202" s="87" t="s">
        <v>175</v>
      </c>
      <c r="O1202" s="51" t="str">
        <f t="shared" si="565"/>
        <v>MSKP_DPS_SO101_D3_217_INS-007_00</v>
      </c>
      <c r="P1202" s="140" t="str">
        <f t="shared" si="566"/>
        <v>SO101</v>
      </c>
      <c r="Q1202" s="84" t="str">
        <f t="shared" si="567"/>
        <v>D3</v>
      </c>
      <c r="R1202" s="84" t="str">
        <f t="shared" si="559"/>
        <v>MSKP_DPS_SO101_D3_217_INS-007_00</v>
      </c>
      <c r="S1202" s="85" t="s">
        <v>2238</v>
      </c>
      <c r="T1202" s="86" t="str">
        <f t="shared" si="560"/>
        <v>MSKP DPS SO.101 D3 217 00</v>
      </c>
      <c r="U1202" s="86"/>
      <c r="V1202" s="86"/>
    </row>
    <row r="1203" spans="1:22" s="84" customFormat="1" x14ac:dyDescent="0.25">
      <c r="A1203" s="111"/>
      <c r="B1203" s="62" t="s">
        <v>122</v>
      </c>
      <c r="C1203" s="62" t="s">
        <v>232</v>
      </c>
      <c r="D1203" s="87"/>
      <c r="E1203" s="87" t="s">
        <v>384</v>
      </c>
      <c r="F1203" s="87" t="s">
        <v>157</v>
      </c>
      <c r="G1203" s="87" t="s">
        <v>383</v>
      </c>
      <c r="H1203" s="87" t="s">
        <v>67</v>
      </c>
      <c r="I1203" s="102" t="s">
        <v>2211</v>
      </c>
      <c r="J1203" s="87" t="s">
        <v>2233</v>
      </c>
      <c r="K1203" s="87" t="s">
        <v>13</v>
      </c>
      <c r="L1203" s="138" t="s">
        <v>2236</v>
      </c>
      <c r="M1203" s="87" t="s">
        <v>471</v>
      </c>
      <c r="N1203" s="87" t="s">
        <v>110</v>
      </c>
      <c r="O1203" s="51" t="str">
        <f t="shared" si="565"/>
        <v>MSKP_DPS_SO101_D3_218_INS-008_00</v>
      </c>
      <c r="P1203" s="140" t="str">
        <f t="shared" si="566"/>
        <v>SO101</v>
      </c>
      <c r="Q1203" s="84" t="str">
        <f t="shared" si="567"/>
        <v>D3</v>
      </c>
      <c r="R1203" s="84" t="str">
        <f t="shared" si="559"/>
        <v>MSKP_DPS_SO101_D3_218_INS-008_00</v>
      </c>
      <c r="S1203" s="85" t="s">
        <v>2239</v>
      </c>
      <c r="T1203" s="86" t="str">
        <f t="shared" si="560"/>
        <v>MSKP DPS SO.101 D3 218 00</v>
      </c>
      <c r="U1203" s="86"/>
      <c r="V1203" s="86"/>
    </row>
    <row r="1204" spans="1:22" s="84" customFormat="1" x14ac:dyDescent="0.25">
      <c r="A1204" s="111"/>
      <c r="B1204" s="62" t="s">
        <v>122</v>
      </c>
      <c r="C1204" s="62" t="s">
        <v>232</v>
      </c>
      <c r="D1204" s="87"/>
      <c r="E1204" s="87" t="s">
        <v>384</v>
      </c>
      <c r="F1204" s="87" t="s">
        <v>157</v>
      </c>
      <c r="G1204" s="87" t="s">
        <v>383</v>
      </c>
      <c r="H1204" s="87" t="s">
        <v>67</v>
      </c>
      <c r="I1204" s="102" t="s">
        <v>2211</v>
      </c>
      <c r="J1204" s="87" t="s">
        <v>2234</v>
      </c>
      <c r="K1204" s="87" t="s">
        <v>13</v>
      </c>
      <c r="L1204" s="138" t="s">
        <v>2237</v>
      </c>
      <c r="M1204" s="87" t="s">
        <v>471</v>
      </c>
      <c r="N1204" s="87" t="s">
        <v>175</v>
      </c>
      <c r="O1204" s="51" t="str">
        <f t="shared" si="565"/>
        <v>MSKP_DPS_SO101_D3_219_INS-009_00</v>
      </c>
      <c r="P1204" s="140" t="str">
        <f t="shared" si="566"/>
        <v>SO101</v>
      </c>
      <c r="Q1204" s="84" t="str">
        <f t="shared" si="567"/>
        <v>D3</v>
      </c>
      <c r="R1204" s="84" t="str">
        <f t="shared" si="559"/>
        <v>MSKP_DPS_SO101_D3_219_INS-009_00</v>
      </c>
      <c r="S1204" s="85" t="s">
        <v>2240</v>
      </c>
      <c r="T1204" s="86" t="str">
        <f t="shared" si="560"/>
        <v>MSKP DPS SO.101 D3 219 00</v>
      </c>
      <c r="U1204" s="86"/>
      <c r="V1204" s="86"/>
    </row>
    <row r="1205" spans="1:22" s="84" customFormat="1" x14ac:dyDescent="0.25">
      <c r="A1205" s="111"/>
      <c r="B1205" s="62" t="s">
        <v>122</v>
      </c>
      <c r="C1205" s="62" t="s">
        <v>232</v>
      </c>
      <c r="D1205" s="87"/>
      <c r="E1205" s="87" t="s">
        <v>384</v>
      </c>
      <c r="F1205" s="87" t="s">
        <v>157</v>
      </c>
      <c r="G1205" s="87" t="s">
        <v>383</v>
      </c>
      <c r="H1205" s="87" t="s">
        <v>67</v>
      </c>
      <c r="I1205" s="102" t="s">
        <v>2211</v>
      </c>
      <c r="J1205" s="87" t="s">
        <v>1828</v>
      </c>
      <c r="K1205" s="87" t="s">
        <v>13</v>
      </c>
      <c r="L1205" s="138" t="s">
        <v>2241</v>
      </c>
      <c r="M1205" s="87" t="s">
        <v>471</v>
      </c>
      <c r="N1205" s="87" t="s">
        <v>175</v>
      </c>
      <c r="O1205" s="51" t="str">
        <f t="shared" si="565"/>
        <v>MSKP_DPS_SO101_D3_220_INS-010_00</v>
      </c>
      <c r="P1205" s="140" t="str">
        <f t="shared" si="566"/>
        <v>SO101</v>
      </c>
      <c r="Q1205" s="84" t="str">
        <f t="shared" si="567"/>
        <v>D3</v>
      </c>
      <c r="R1205" s="84" t="str">
        <f t="shared" si="559"/>
        <v>MSKP_DPS_SO101_D3_220_INS-010_00</v>
      </c>
      <c r="S1205" s="85" t="s">
        <v>2249</v>
      </c>
      <c r="T1205" s="86" t="str">
        <f t="shared" si="560"/>
        <v>MSKP DPS SO.101 D3 220 00</v>
      </c>
      <c r="U1205" s="86"/>
      <c r="V1205" s="86"/>
    </row>
    <row r="1206" spans="1:22" s="84" customFormat="1" x14ac:dyDescent="0.25">
      <c r="A1206" s="111"/>
      <c r="B1206" s="62" t="s">
        <v>122</v>
      </c>
      <c r="C1206" s="62" t="s">
        <v>232</v>
      </c>
      <c r="D1206" s="87"/>
      <c r="E1206" s="87" t="s">
        <v>384</v>
      </c>
      <c r="F1206" s="87" t="s">
        <v>157</v>
      </c>
      <c r="G1206" s="87" t="s">
        <v>383</v>
      </c>
      <c r="H1206" s="87" t="s">
        <v>67</v>
      </c>
      <c r="I1206" s="102" t="s">
        <v>2211</v>
      </c>
      <c r="J1206" s="87" t="s">
        <v>1473</v>
      </c>
      <c r="K1206" s="87" t="s">
        <v>13</v>
      </c>
      <c r="L1206" s="138" t="s">
        <v>2242</v>
      </c>
      <c r="M1206" s="87" t="s">
        <v>471</v>
      </c>
      <c r="N1206" s="87" t="s">
        <v>110</v>
      </c>
      <c r="O1206" s="51" t="str">
        <f t="shared" si="565"/>
        <v>MSKP_DPS_SO101_D3_221_INS-011_00</v>
      </c>
      <c r="P1206" s="140" t="str">
        <f t="shared" si="566"/>
        <v>SO101</v>
      </c>
      <c r="Q1206" s="84" t="str">
        <f t="shared" si="567"/>
        <v>D3</v>
      </c>
      <c r="R1206" s="84" t="str">
        <f t="shared" si="559"/>
        <v>MSKP_DPS_SO101_D3_221_INS-011_00</v>
      </c>
      <c r="S1206" s="85" t="s">
        <v>2250</v>
      </c>
      <c r="T1206" s="86" t="str">
        <f t="shared" si="560"/>
        <v>MSKP DPS SO.101 D3 221 00</v>
      </c>
      <c r="U1206" s="86"/>
      <c r="V1206" s="86"/>
    </row>
    <row r="1207" spans="1:22" s="84" customFormat="1" x14ac:dyDescent="0.25">
      <c r="A1207" s="111"/>
      <c r="B1207" s="62" t="s">
        <v>122</v>
      </c>
      <c r="C1207" s="62" t="s">
        <v>232</v>
      </c>
      <c r="D1207" s="87"/>
      <c r="E1207" s="87" t="s">
        <v>384</v>
      </c>
      <c r="F1207" s="87" t="s">
        <v>157</v>
      </c>
      <c r="G1207" s="87" t="s">
        <v>383</v>
      </c>
      <c r="H1207" s="87" t="s">
        <v>67</v>
      </c>
      <c r="I1207" s="102" t="s">
        <v>2211</v>
      </c>
      <c r="J1207" s="87" t="s">
        <v>1476</v>
      </c>
      <c r="K1207" s="87" t="s">
        <v>13</v>
      </c>
      <c r="L1207" s="138" t="s">
        <v>2243</v>
      </c>
      <c r="M1207" s="87" t="s">
        <v>471</v>
      </c>
      <c r="N1207" s="87" t="s">
        <v>175</v>
      </c>
      <c r="O1207" s="51" t="str">
        <f t="shared" si="565"/>
        <v>MSKP_DPS_SO101_D3_222_INS-012_00</v>
      </c>
      <c r="P1207" s="140" t="str">
        <f t="shared" si="566"/>
        <v>SO101</v>
      </c>
      <c r="Q1207" s="84" t="str">
        <f t="shared" si="567"/>
        <v>D3</v>
      </c>
      <c r="R1207" s="84" t="str">
        <f t="shared" si="559"/>
        <v>MSKP_DPS_SO101_D3_222_INS-012_00</v>
      </c>
      <c r="S1207" s="85" t="s">
        <v>2251</v>
      </c>
      <c r="T1207" s="86" t="str">
        <f t="shared" si="560"/>
        <v>MSKP DPS SO.101 D3 222 00</v>
      </c>
      <c r="U1207" s="86"/>
      <c r="V1207" s="86"/>
    </row>
    <row r="1208" spans="1:22" s="84" customFormat="1" x14ac:dyDescent="0.25">
      <c r="A1208" s="111"/>
      <c r="B1208" s="62" t="s">
        <v>122</v>
      </c>
      <c r="C1208" s="62" t="s">
        <v>232</v>
      </c>
      <c r="D1208" s="87"/>
      <c r="E1208" s="87" t="s">
        <v>384</v>
      </c>
      <c r="F1208" s="87" t="s">
        <v>157</v>
      </c>
      <c r="G1208" s="87" t="s">
        <v>383</v>
      </c>
      <c r="H1208" s="87" t="s">
        <v>67</v>
      </c>
      <c r="I1208" s="102" t="s">
        <v>2211</v>
      </c>
      <c r="J1208" s="87" t="s">
        <v>1479</v>
      </c>
      <c r="K1208" s="87" t="s">
        <v>13</v>
      </c>
      <c r="L1208" s="138" t="s">
        <v>2244</v>
      </c>
      <c r="M1208" s="87" t="s">
        <v>471</v>
      </c>
      <c r="N1208" s="87" t="s">
        <v>175</v>
      </c>
      <c r="O1208" s="51" t="str">
        <f t="shared" si="565"/>
        <v>MSKP_DPS_SO101_D3_223_INS-013_00</v>
      </c>
      <c r="P1208" s="140" t="str">
        <f t="shared" si="566"/>
        <v>SO101</v>
      </c>
      <c r="Q1208" s="84" t="str">
        <f t="shared" si="567"/>
        <v>D3</v>
      </c>
      <c r="R1208" s="84" t="str">
        <f t="shared" si="559"/>
        <v>MSKP_DPS_SO101_D3_223_INS-013_00</v>
      </c>
      <c r="S1208" s="85" t="s">
        <v>2252</v>
      </c>
      <c r="T1208" s="86" t="str">
        <f t="shared" si="560"/>
        <v>MSKP DPS SO.101 D3 223 00</v>
      </c>
      <c r="U1208" s="86"/>
      <c r="V1208" s="86"/>
    </row>
    <row r="1209" spans="1:22" s="84" customFormat="1" x14ac:dyDescent="0.25">
      <c r="A1209" s="111"/>
      <c r="B1209" s="62" t="s">
        <v>122</v>
      </c>
      <c r="C1209" s="62" t="s">
        <v>232</v>
      </c>
      <c r="D1209" s="87"/>
      <c r="E1209" s="87" t="s">
        <v>384</v>
      </c>
      <c r="F1209" s="87" t="s">
        <v>157</v>
      </c>
      <c r="G1209" s="87" t="s">
        <v>383</v>
      </c>
      <c r="H1209" s="87" t="s">
        <v>67</v>
      </c>
      <c r="I1209" s="102" t="s">
        <v>2211</v>
      </c>
      <c r="J1209" s="87" t="s">
        <v>1482</v>
      </c>
      <c r="K1209" s="87" t="s">
        <v>13</v>
      </c>
      <c r="L1209" s="138" t="s">
        <v>2245</v>
      </c>
      <c r="M1209" s="87" t="s">
        <v>471</v>
      </c>
      <c r="N1209" s="87" t="s">
        <v>110</v>
      </c>
      <c r="O1209" s="51" t="str">
        <f t="shared" si="565"/>
        <v>MSKP_DPS_SO101_D3_224_INS-014_00</v>
      </c>
      <c r="P1209" s="140" t="str">
        <f t="shared" si="566"/>
        <v>SO101</v>
      </c>
      <c r="Q1209" s="84" t="str">
        <f t="shared" si="567"/>
        <v>D3</v>
      </c>
      <c r="R1209" s="84" t="str">
        <f t="shared" si="559"/>
        <v>MSKP_DPS_SO101_D3_224_INS-014_00</v>
      </c>
      <c r="S1209" s="85" t="s">
        <v>2253</v>
      </c>
      <c r="T1209" s="86" t="str">
        <f t="shared" si="560"/>
        <v>MSKP DPS SO.101 D3 224 00</v>
      </c>
      <c r="U1209" s="86"/>
      <c r="V1209" s="86"/>
    </row>
    <row r="1210" spans="1:22" s="84" customFormat="1" x14ac:dyDescent="0.25">
      <c r="A1210" s="111"/>
      <c r="B1210" s="62" t="s">
        <v>122</v>
      </c>
      <c r="C1210" s="62" t="s">
        <v>232</v>
      </c>
      <c r="D1210" s="87"/>
      <c r="E1210" s="87" t="s">
        <v>384</v>
      </c>
      <c r="F1210" s="87" t="s">
        <v>157</v>
      </c>
      <c r="G1210" s="87" t="s">
        <v>383</v>
      </c>
      <c r="H1210" s="87" t="s">
        <v>67</v>
      </c>
      <c r="I1210" s="102" t="s">
        <v>2211</v>
      </c>
      <c r="J1210" s="87" t="s">
        <v>1485</v>
      </c>
      <c r="K1210" s="87" t="s">
        <v>13</v>
      </c>
      <c r="L1210" s="138" t="s">
        <v>2246</v>
      </c>
      <c r="M1210" s="87" t="s">
        <v>471</v>
      </c>
      <c r="N1210" s="87" t="s">
        <v>175</v>
      </c>
      <c r="O1210" s="51" t="str">
        <f t="shared" si="565"/>
        <v>MSKP_DPS_SO101_D3_225_INS-015_00</v>
      </c>
      <c r="P1210" s="140" t="str">
        <f t="shared" si="566"/>
        <v>SO101</v>
      </c>
      <c r="Q1210" s="84" t="str">
        <f t="shared" si="567"/>
        <v>D3</v>
      </c>
      <c r="R1210" s="84" t="str">
        <f t="shared" si="559"/>
        <v>MSKP_DPS_SO101_D3_225_INS-015_00</v>
      </c>
      <c r="S1210" s="85" t="s">
        <v>2254</v>
      </c>
      <c r="T1210" s="86" t="str">
        <f t="shared" si="560"/>
        <v>MSKP DPS SO.101 D3 225 00</v>
      </c>
      <c r="U1210" s="86"/>
      <c r="V1210" s="86"/>
    </row>
    <row r="1211" spans="1:22" s="84" customFormat="1" x14ac:dyDescent="0.25">
      <c r="A1211" s="111"/>
      <c r="B1211" s="62" t="s">
        <v>122</v>
      </c>
      <c r="C1211" s="62" t="s">
        <v>232</v>
      </c>
      <c r="D1211" s="87"/>
      <c r="E1211" s="87" t="s">
        <v>384</v>
      </c>
      <c r="F1211" s="87" t="s">
        <v>157</v>
      </c>
      <c r="G1211" s="87" t="s">
        <v>383</v>
      </c>
      <c r="H1211" s="87" t="s">
        <v>67</v>
      </c>
      <c r="I1211" s="102" t="s">
        <v>2211</v>
      </c>
      <c r="J1211" s="87" t="s">
        <v>1488</v>
      </c>
      <c r="K1211" s="87" t="s">
        <v>13</v>
      </c>
      <c r="L1211" s="138" t="s">
        <v>2247</v>
      </c>
      <c r="M1211" s="87" t="s">
        <v>471</v>
      </c>
      <c r="N1211" s="87" t="s">
        <v>175</v>
      </c>
      <c r="O1211" s="51" t="str">
        <f t="shared" si="565"/>
        <v>MSKP_DPS_SO101_D3_226_INS-016_00</v>
      </c>
      <c r="P1211" s="140" t="str">
        <f t="shared" si="566"/>
        <v>SO101</v>
      </c>
      <c r="Q1211" s="84" t="str">
        <f t="shared" si="567"/>
        <v>D3</v>
      </c>
      <c r="R1211" s="84" t="str">
        <f t="shared" si="559"/>
        <v>MSKP_DPS_SO101_D3_226_INS-016_00</v>
      </c>
      <c r="S1211" s="85" t="s">
        <v>2255</v>
      </c>
      <c r="T1211" s="86" t="str">
        <f t="shared" si="560"/>
        <v>MSKP DPS SO.101 D3 226 00</v>
      </c>
      <c r="U1211" s="86"/>
      <c r="V1211" s="86"/>
    </row>
    <row r="1212" spans="1:22" s="84" customFormat="1" x14ac:dyDescent="0.25">
      <c r="A1212" s="111"/>
      <c r="B1212" s="62" t="s">
        <v>122</v>
      </c>
      <c r="C1212" s="62" t="s">
        <v>232</v>
      </c>
      <c r="D1212" s="87"/>
      <c r="E1212" s="87" t="s">
        <v>384</v>
      </c>
      <c r="F1212" s="87" t="s">
        <v>157</v>
      </c>
      <c r="G1212" s="87" t="s">
        <v>383</v>
      </c>
      <c r="H1212" s="87" t="s">
        <v>67</v>
      </c>
      <c r="I1212" s="102" t="s">
        <v>2211</v>
      </c>
      <c r="J1212" s="87" t="s">
        <v>1491</v>
      </c>
      <c r="K1212" s="87" t="s">
        <v>13</v>
      </c>
      <c r="L1212" s="138" t="s">
        <v>2248</v>
      </c>
      <c r="M1212" s="87" t="s">
        <v>471</v>
      </c>
      <c r="N1212" s="87" t="s">
        <v>110</v>
      </c>
      <c r="O1212" s="51" t="str">
        <f t="shared" si="565"/>
        <v>MSKP_DPS_SO101_D3_227_INS-017_00</v>
      </c>
      <c r="P1212" s="140" t="str">
        <f t="shared" si="566"/>
        <v>SO101</v>
      </c>
      <c r="Q1212" s="84" t="str">
        <f t="shared" si="567"/>
        <v>D3</v>
      </c>
      <c r="R1212" s="84" t="str">
        <f t="shared" si="559"/>
        <v>MSKP_DPS_SO101_D3_227_INS-017_00</v>
      </c>
      <c r="S1212" s="85" t="s">
        <v>2256</v>
      </c>
      <c r="T1212" s="86" t="str">
        <f t="shared" si="560"/>
        <v>MSKP DPS SO.101 D3 227 00</v>
      </c>
      <c r="U1212" s="86"/>
      <c r="V1212" s="86"/>
    </row>
    <row r="1213" spans="1:22" s="64" customFormat="1" x14ac:dyDescent="0.25">
      <c r="A1213" s="114" t="s">
        <v>40</v>
      </c>
      <c r="B1213" s="81" t="s">
        <v>115</v>
      </c>
      <c r="C1213" s="62" t="s">
        <v>232</v>
      </c>
      <c r="D1213" s="83"/>
      <c r="E1213" s="83" t="s">
        <v>384</v>
      </c>
      <c r="F1213" s="109"/>
      <c r="G1213" s="109"/>
      <c r="H1213" s="109"/>
      <c r="I1213" s="114"/>
      <c r="J1213" s="109"/>
      <c r="K1213" s="109"/>
      <c r="L1213" s="63"/>
      <c r="M1213" s="109"/>
      <c r="N1213" s="109"/>
      <c r="O1213" s="63"/>
      <c r="R1213" s="64" t="str">
        <f t="shared" si="559"/>
        <v>______</v>
      </c>
      <c r="S1213" s="63"/>
    </row>
    <row r="1214" spans="1:22" s="161" customFormat="1" x14ac:dyDescent="0.25">
      <c r="A1214" s="164" t="s">
        <v>40</v>
      </c>
      <c r="B1214" s="165" t="s">
        <v>117</v>
      </c>
      <c r="C1214" s="156" t="s">
        <v>232</v>
      </c>
      <c r="D1214" s="157"/>
      <c r="E1214" s="166" t="s">
        <v>384</v>
      </c>
      <c r="F1214" s="159"/>
      <c r="G1214" s="159"/>
      <c r="H1214" s="159"/>
      <c r="I1214" s="167" t="s">
        <v>61</v>
      </c>
      <c r="J1214" s="159"/>
      <c r="K1214" s="159"/>
      <c r="L1214" s="174" t="s">
        <v>62</v>
      </c>
      <c r="M1214" s="174"/>
      <c r="N1214" s="174"/>
      <c r="O1214" s="173"/>
      <c r="P1214" s="173"/>
      <c r="Q1214" s="161" t="str">
        <f>SUBSTITUTE(I1214,".","-")</f>
        <v>E</v>
      </c>
      <c r="R1214" s="161" t="str">
        <f t="shared" ref="R1214:R1228" si="568">CONCATENATE(F1214,"_",G1214,"_",P1214,"_",Q1214,"_",J1214,"_",S1214,"_",K1214)</f>
        <v>___E___</v>
      </c>
      <c r="S1214" s="162"/>
      <c r="T1214" s="161" t="str">
        <f>CONCATENATE(F1214," ",G1214," ",H1214," ",I1214," ",J1214," ",K1214)</f>
        <v xml:space="preserve">   E  </v>
      </c>
    </row>
    <row r="1215" spans="1:22" s="86" customFormat="1" x14ac:dyDescent="0.25">
      <c r="A1215" s="113" t="s">
        <v>40</v>
      </c>
      <c r="B1215" s="62" t="s">
        <v>122</v>
      </c>
      <c r="C1215" s="62" t="s">
        <v>232</v>
      </c>
      <c r="D1215" s="87" t="s">
        <v>259</v>
      </c>
      <c r="E1215" s="87" t="s">
        <v>384</v>
      </c>
      <c r="F1215" s="87" t="s">
        <v>157</v>
      </c>
      <c r="G1215" s="87" t="s">
        <v>40</v>
      </c>
      <c r="H1215" s="87" t="s">
        <v>40</v>
      </c>
      <c r="I1215" s="141" t="s">
        <v>40</v>
      </c>
      <c r="J1215" s="87" t="s">
        <v>10</v>
      </c>
      <c r="K1215" s="87" t="s">
        <v>40</v>
      </c>
      <c r="L1215" s="138" t="s">
        <v>1808</v>
      </c>
      <c r="M1215" s="87" t="s">
        <v>40</v>
      </c>
      <c r="N1215" s="87" t="s">
        <v>40</v>
      </c>
      <c r="O1215" s="51" t="s">
        <v>40</v>
      </c>
      <c r="P1215" s="139" t="str">
        <f t="shared" ref="P1215:P1216" si="569">SUBSTITUTE(H1215,".",)</f>
        <v>-</v>
      </c>
      <c r="Q1215" s="86" t="str">
        <f t="shared" ref="Q1215:Q1216" si="570">SUBSTITUTE(I1215,".","")</f>
        <v>-</v>
      </c>
      <c r="R1215" s="86" t="str">
        <f t="shared" si="568"/>
        <v>MSKP_-_-_-_001__-</v>
      </c>
      <c r="S1215" s="47"/>
      <c r="T1215" s="86" t="str">
        <f t="shared" ref="T1215:T1216" si="571">CONCATENATE(E1215," ",F1215," ",G1215," ",H1215," ",I1215," ",K1215)</f>
        <v>3174-30 MSKP - - - -</v>
      </c>
    </row>
    <row r="1216" spans="1:22" s="86" customFormat="1" x14ac:dyDescent="0.25">
      <c r="A1216" s="113" t="s">
        <v>40</v>
      </c>
      <c r="B1216" s="62" t="s">
        <v>122</v>
      </c>
      <c r="C1216" s="62" t="s">
        <v>232</v>
      </c>
      <c r="D1216" s="87" t="s">
        <v>259</v>
      </c>
      <c r="E1216" s="87" t="s">
        <v>384</v>
      </c>
      <c r="F1216" s="87" t="s">
        <v>157</v>
      </c>
      <c r="G1216" s="87" t="s">
        <v>40</v>
      </c>
      <c r="H1216" s="87" t="s">
        <v>40</v>
      </c>
      <c r="I1216" s="141" t="s">
        <v>40</v>
      </c>
      <c r="J1216" s="87" t="s">
        <v>107</v>
      </c>
      <c r="K1216" s="87" t="s">
        <v>40</v>
      </c>
      <c r="L1216" s="138" t="s">
        <v>1809</v>
      </c>
      <c r="M1216" s="87" t="s">
        <v>385</v>
      </c>
      <c r="N1216" s="87" t="s">
        <v>40</v>
      </c>
      <c r="O1216" s="51" t="s">
        <v>40</v>
      </c>
      <c r="P1216" s="139" t="str">
        <f t="shared" si="569"/>
        <v>-</v>
      </c>
      <c r="Q1216" s="86" t="str">
        <f t="shared" si="570"/>
        <v>-</v>
      </c>
      <c r="R1216" s="86" t="str">
        <f t="shared" si="568"/>
        <v>MSKP_-_-_-_002__-</v>
      </c>
      <c r="S1216" s="47"/>
      <c r="T1216" s="86" t="str">
        <f t="shared" si="571"/>
        <v>3174-30 MSKP - - - -</v>
      </c>
    </row>
    <row r="1217" spans="1:20" s="64" customFormat="1" x14ac:dyDescent="0.25">
      <c r="A1217" s="114" t="s">
        <v>40</v>
      </c>
      <c r="B1217" s="81" t="s">
        <v>115</v>
      </c>
      <c r="C1217" s="62" t="s">
        <v>232</v>
      </c>
      <c r="D1217" s="83"/>
      <c r="E1217" s="83" t="s">
        <v>384</v>
      </c>
      <c r="F1217" s="109"/>
      <c r="G1217" s="109"/>
      <c r="H1217" s="109"/>
      <c r="I1217" s="114"/>
      <c r="J1217" s="109"/>
      <c r="K1217" s="109"/>
      <c r="L1217" s="63"/>
      <c r="M1217" s="109"/>
      <c r="N1217" s="109"/>
      <c r="O1217" s="63"/>
      <c r="R1217" s="64" t="str">
        <f t="shared" si="568"/>
        <v>______</v>
      </c>
      <c r="S1217" s="63"/>
    </row>
    <row r="1218" spans="1:20" s="161" customFormat="1" x14ac:dyDescent="0.25">
      <c r="A1218" s="164" t="s">
        <v>40</v>
      </c>
      <c r="B1218" s="165" t="s">
        <v>117</v>
      </c>
      <c r="C1218" s="156" t="s">
        <v>232</v>
      </c>
      <c r="D1218" s="157"/>
      <c r="E1218" s="166" t="s">
        <v>384</v>
      </c>
      <c r="F1218" s="159"/>
      <c r="G1218" s="159"/>
      <c r="H1218" s="159"/>
      <c r="I1218" s="167" t="s">
        <v>134</v>
      </c>
      <c r="J1218" s="159"/>
      <c r="K1218" s="159"/>
      <c r="L1218" s="174" t="s">
        <v>135</v>
      </c>
      <c r="M1218" s="174"/>
      <c r="N1218" s="174"/>
      <c r="O1218" s="173"/>
      <c r="P1218" s="173"/>
      <c r="Q1218" s="161" t="str">
        <f>SUBSTITUTE(I1218,".","-")</f>
        <v>H</v>
      </c>
      <c r="R1218" s="161" t="str">
        <f t="shared" si="568"/>
        <v>___H___</v>
      </c>
      <c r="S1218" s="162"/>
      <c r="T1218" s="161" t="str">
        <f>CONCATENATE(F1218," ",G1218," ",H1218," ",I1218," ",J1218," ",K1218)</f>
        <v xml:space="preserve">   H  </v>
      </c>
    </row>
    <row r="1219" spans="1:20" s="86" customFormat="1" x14ac:dyDescent="0.25">
      <c r="A1219" s="113" t="s">
        <v>1775</v>
      </c>
      <c r="B1219" s="62" t="s">
        <v>122</v>
      </c>
      <c r="C1219" s="62" t="s">
        <v>232</v>
      </c>
      <c r="D1219" s="87" t="s">
        <v>259</v>
      </c>
      <c r="E1219" s="87" t="s">
        <v>384</v>
      </c>
      <c r="F1219" s="87" t="s">
        <v>157</v>
      </c>
      <c r="G1219" s="87" t="s">
        <v>40</v>
      </c>
      <c r="H1219" s="87" t="s">
        <v>40</v>
      </c>
      <c r="I1219" s="141" t="s">
        <v>40</v>
      </c>
      <c r="J1219" s="87" t="s">
        <v>10</v>
      </c>
      <c r="K1219" s="87" t="s">
        <v>40</v>
      </c>
      <c r="L1219" s="138" t="s">
        <v>1776</v>
      </c>
      <c r="M1219" s="87" t="s">
        <v>1777</v>
      </c>
      <c r="N1219" s="87" t="s">
        <v>40</v>
      </c>
      <c r="O1219" s="51" t="str">
        <f t="shared" ref="O1219:O1228" si="572">SUBSTITUTE(R1219,"-","",3)</f>
        <v>MSKP_-_-__001_HG_-</v>
      </c>
      <c r="P1219" s="139" t="str">
        <f t="shared" ref="P1219:P1228" si="573">SUBSTITUTE(H1219,".",)</f>
        <v>-</v>
      </c>
      <c r="Q1219" s="86" t="str">
        <f t="shared" ref="Q1219:Q1228" si="574">SUBSTITUTE(I1219,".","")</f>
        <v>-</v>
      </c>
      <c r="R1219" s="86" t="str">
        <f t="shared" si="568"/>
        <v>MSKP_-_-_-_001_HG_-</v>
      </c>
      <c r="S1219" s="47" t="s">
        <v>1778</v>
      </c>
      <c r="T1219" s="86" t="str">
        <f t="shared" ref="T1219:T1228" si="575">CONCATENATE(E1219," ",F1219," ",G1219," ",H1219," ",I1219," ",K1219)</f>
        <v>3174-30 MSKP - - - -</v>
      </c>
    </row>
    <row r="1220" spans="1:20" s="86" customFormat="1" x14ac:dyDescent="0.25">
      <c r="A1220" s="113" t="s">
        <v>1780</v>
      </c>
      <c r="B1220" s="62" t="s">
        <v>122</v>
      </c>
      <c r="C1220" s="62" t="s">
        <v>232</v>
      </c>
      <c r="D1220" s="87" t="s">
        <v>259</v>
      </c>
      <c r="E1220" s="87" t="s">
        <v>384</v>
      </c>
      <c r="F1220" s="87" t="s">
        <v>157</v>
      </c>
      <c r="G1220" s="87" t="s">
        <v>40</v>
      </c>
      <c r="H1220" s="87" t="s">
        <v>40</v>
      </c>
      <c r="I1220" s="141" t="s">
        <v>40</v>
      </c>
      <c r="J1220" s="87" t="s">
        <v>107</v>
      </c>
      <c r="K1220" s="87" t="s">
        <v>40</v>
      </c>
      <c r="L1220" s="138" t="s">
        <v>1779</v>
      </c>
      <c r="M1220" s="87" t="s">
        <v>1781</v>
      </c>
      <c r="N1220" s="87" t="s">
        <v>40</v>
      </c>
      <c r="O1220" s="51" t="str">
        <f t="shared" si="572"/>
        <v>MSKP_-_-__002_HLUK_-</v>
      </c>
      <c r="P1220" s="139" t="str">
        <f t="shared" si="573"/>
        <v>-</v>
      </c>
      <c r="Q1220" s="86" t="str">
        <f t="shared" si="574"/>
        <v>-</v>
      </c>
      <c r="R1220" s="86" t="str">
        <f t="shared" si="568"/>
        <v>MSKP_-_-_-_002_HLUK_-</v>
      </c>
      <c r="S1220" s="47" t="s">
        <v>1782</v>
      </c>
      <c r="T1220" s="86" t="str">
        <f t="shared" si="575"/>
        <v>3174-30 MSKP - - - -</v>
      </c>
    </row>
    <row r="1221" spans="1:20" s="86" customFormat="1" x14ac:dyDescent="0.25">
      <c r="A1221" s="113" t="s">
        <v>1775</v>
      </c>
      <c r="B1221" s="62" t="s">
        <v>122</v>
      </c>
      <c r="C1221" s="62" t="s">
        <v>232</v>
      </c>
      <c r="D1221" s="87" t="s">
        <v>259</v>
      </c>
      <c r="E1221" s="87" t="s">
        <v>384</v>
      </c>
      <c r="F1221" s="87" t="s">
        <v>157</v>
      </c>
      <c r="G1221" s="87" t="s">
        <v>40</v>
      </c>
      <c r="H1221" s="87" t="s">
        <v>40</v>
      </c>
      <c r="I1221" s="141" t="s">
        <v>40</v>
      </c>
      <c r="J1221" s="87" t="s">
        <v>265</v>
      </c>
      <c r="K1221" s="87" t="s">
        <v>40</v>
      </c>
      <c r="L1221" s="138" t="s">
        <v>1783</v>
      </c>
      <c r="M1221" s="87" t="s">
        <v>1777</v>
      </c>
      <c r="N1221" s="87" t="s">
        <v>40</v>
      </c>
      <c r="O1221" s="51" t="str">
        <f t="shared" si="572"/>
        <v>MSKP_-_-__003_IGHG_-</v>
      </c>
      <c r="P1221" s="139" t="str">
        <f t="shared" si="573"/>
        <v>-</v>
      </c>
      <c r="Q1221" s="86" t="str">
        <f t="shared" si="574"/>
        <v>-</v>
      </c>
      <c r="R1221" s="86" t="str">
        <f t="shared" si="568"/>
        <v>MSKP_-_-_-_003_IGHG_-</v>
      </c>
      <c r="S1221" s="47" t="s">
        <v>1784</v>
      </c>
      <c r="T1221" s="86" t="str">
        <f t="shared" si="575"/>
        <v>3174-30 MSKP - - - -</v>
      </c>
    </row>
    <row r="1222" spans="1:20" s="86" customFormat="1" ht="22.5" x14ac:dyDescent="0.25">
      <c r="A1222" s="113" t="s">
        <v>1775</v>
      </c>
      <c r="B1222" s="62" t="s">
        <v>122</v>
      </c>
      <c r="C1222" s="62" t="s">
        <v>232</v>
      </c>
      <c r="D1222" s="87" t="s">
        <v>259</v>
      </c>
      <c r="E1222" s="87" t="s">
        <v>384</v>
      </c>
      <c r="F1222" s="87" t="s">
        <v>157</v>
      </c>
      <c r="G1222" s="87" t="s">
        <v>40</v>
      </c>
      <c r="H1222" s="87" t="s">
        <v>40</v>
      </c>
      <c r="I1222" s="141" t="s">
        <v>40</v>
      </c>
      <c r="J1222" s="87" t="s">
        <v>268</v>
      </c>
      <c r="K1222" s="87" t="s">
        <v>40</v>
      </c>
      <c r="L1222" s="138" t="s">
        <v>1785</v>
      </c>
      <c r="M1222" s="87" t="s">
        <v>1777</v>
      </c>
      <c r="N1222" s="87" t="s">
        <v>40</v>
      </c>
      <c r="O1222" s="51" t="str">
        <f t="shared" si="572"/>
        <v>MSKP_-_-__004_IGHG2_-</v>
      </c>
      <c r="P1222" s="139" t="str">
        <f t="shared" si="573"/>
        <v>-</v>
      </c>
      <c r="Q1222" s="86" t="str">
        <f t="shared" si="574"/>
        <v>-</v>
      </c>
      <c r="R1222" s="86" t="str">
        <f t="shared" si="568"/>
        <v>MSKP_-_-_-_004_IGHG2_-</v>
      </c>
      <c r="S1222" s="47" t="s">
        <v>1786</v>
      </c>
      <c r="T1222" s="86" t="str">
        <f t="shared" si="575"/>
        <v>3174-30 MSKP - - - -</v>
      </c>
    </row>
    <row r="1223" spans="1:20" s="86" customFormat="1" x14ac:dyDescent="0.25">
      <c r="A1223" s="113" t="s">
        <v>1787</v>
      </c>
      <c r="B1223" s="62" t="s">
        <v>122</v>
      </c>
      <c r="C1223" s="62" t="s">
        <v>232</v>
      </c>
      <c r="D1223" s="87" t="s">
        <v>259</v>
      </c>
      <c r="E1223" s="87" t="s">
        <v>384</v>
      </c>
      <c r="F1223" s="87" t="s">
        <v>157</v>
      </c>
      <c r="G1223" s="87" t="s">
        <v>40</v>
      </c>
      <c r="H1223" s="87" t="s">
        <v>40</v>
      </c>
      <c r="I1223" s="141" t="s">
        <v>40</v>
      </c>
      <c r="J1223" s="87" t="s">
        <v>271</v>
      </c>
      <c r="K1223" s="87" t="s">
        <v>40</v>
      </c>
      <c r="L1223" s="138" t="s">
        <v>1788</v>
      </c>
      <c r="M1223" s="87" t="s">
        <v>1789</v>
      </c>
      <c r="N1223" s="87" t="s">
        <v>40</v>
      </c>
      <c r="O1223" s="51" t="str">
        <f t="shared" si="572"/>
        <v>MSKP_-_-__005_KOROZ_-</v>
      </c>
      <c r="P1223" s="139" t="str">
        <f t="shared" si="573"/>
        <v>-</v>
      </c>
      <c r="Q1223" s="86" t="str">
        <f t="shared" si="574"/>
        <v>-</v>
      </c>
      <c r="R1223" s="86" t="str">
        <f t="shared" si="568"/>
        <v>MSKP_-_-_-_005_KOROZ_-</v>
      </c>
      <c r="S1223" s="47" t="s">
        <v>1790</v>
      </c>
      <c r="T1223" s="86" t="str">
        <f t="shared" si="575"/>
        <v>3174-30 MSKP - - - -</v>
      </c>
    </row>
    <row r="1224" spans="1:20" s="86" customFormat="1" x14ac:dyDescent="0.25">
      <c r="A1224" s="113" t="s">
        <v>1796</v>
      </c>
      <c r="B1224" s="62" t="s">
        <v>122</v>
      </c>
      <c r="C1224" s="62" t="s">
        <v>232</v>
      </c>
      <c r="D1224" s="87" t="s">
        <v>259</v>
      </c>
      <c r="E1224" s="87" t="s">
        <v>384</v>
      </c>
      <c r="F1224" s="87" t="s">
        <v>157</v>
      </c>
      <c r="G1224" s="87" t="s">
        <v>40</v>
      </c>
      <c r="H1224" s="87" t="s">
        <v>40</v>
      </c>
      <c r="I1224" s="141" t="s">
        <v>40</v>
      </c>
      <c r="J1224" s="87" t="s">
        <v>274</v>
      </c>
      <c r="K1224" s="87" t="s">
        <v>40</v>
      </c>
      <c r="L1224" s="138" t="s">
        <v>1791</v>
      </c>
      <c r="M1224" s="87" t="s">
        <v>1792</v>
      </c>
      <c r="N1224" s="87" t="s">
        <v>40</v>
      </c>
      <c r="O1224" s="51" t="str">
        <f t="shared" si="572"/>
        <v>MSKP_-_-__006_KOROZ2_-</v>
      </c>
      <c r="P1224" s="139" t="str">
        <f t="shared" si="573"/>
        <v>-</v>
      </c>
      <c r="Q1224" s="86" t="str">
        <f t="shared" si="574"/>
        <v>-</v>
      </c>
      <c r="R1224" s="86" t="str">
        <f t="shared" si="568"/>
        <v>MSKP_-_-_-_006_KOROZ2_-</v>
      </c>
      <c r="S1224" s="47" t="s">
        <v>1793</v>
      </c>
      <c r="T1224" s="86" t="str">
        <f t="shared" si="575"/>
        <v>3174-30 MSKP - - - -</v>
      </c>
    </row>
    <row r="1225" spans="1:20" s="86" customFormat="1" x14ac:dyDescent="0.25">
      <c r="A1225" s="113" t="s">
        <v>1795</v>
      </c>
      <c r="B1225" s="62" t="s">
        <v>122</v>
      </c>
      <c r="C1225" s="62" t="s">
        <v>232</v>
      </c>
      <c r="D1225" s="87" t="s">
        <v>259</v>
      </c>
      <c r="E1225" s="87" t="s">
        <v>384</v>
      </c>
      <c r="F1225" s="87" t="s">
        <v>157</v>
      </c>
      <c r="G1225" s="87" t="s">
        <v>40</v>
      </c>
      <c r="H1225" s="87" t="s">
        <v>40</v>
      </c>
      <c r="I1225" s="141" t="s">
        <v>40</v>
      </c>
      <c r="J1225" s="87" t="s">
        <v>1118</v>
      </c>
      <c r="K1225" s="87" t="s">
        <v>40</v>
      </c>
      <c r="L1225" s="138" t="s">
        <v>1794</v>
      </c>
      <c r="M1225" s="87" t="s">
        <v>1781</v>
      </c>
      <c r="N1225" s="87" t="s">
        <v>40</v>
      </c>
      <c r="O1225" s="51" t="str">
        <f t="shared" si="572"/>
        <v>MSKP_-_-__007_PENB_-</v>
      </c>
      <c r="P1225" s="139" t="str">
        <f t="shared" si="573"/>
        <v>-</v>
      </c>
      <c r="Q1225" s="86" t="str">
        <f t="shared" si="574"/>
        <v>-</v>
      </c>
      <c r="R1225" s="86" t="str">
        <f t="shared" si="568"/>
        <v>MSKP_-_-_-_007_PENB_-</v>
      </c>
      <c r="S1225" s="47" t="s">
        <v>1794</v>
      </c>
      <c r="T1225" s="86" t="str">
        <f t="shared" si="575"/>
        <v>3174-30 MSKP - - - -</v>
      </c>
    </row>
    <row r="1226" spans="1:20" s="86" customFormat="1" x14ac:dyDescent="0.25">
      <c r="A1226" s="113" t="s">
        <v>1775</v>
      </c>
      <c r="B1226" s="62" t="s">
        <v>122</v>
      </c>
      <c r="C1226" s="62" t="s">
        <v>232</v>
      </c>
      <c r="D1226" s="87" t="s">
        <v>259</v>
      </c>
      <c r="E1226" s="87" t="s">
        <v>384</v>
      </c>
      <c r="F1226" s="87" t="s">
        <v>157</v>
      </c>
      <c r="G1226" s="87" t="s">
        <v>40</v>
      </c>
      <c r="H1226" s="87" t="s">
        <v>40</v>
      </c>
      <c r="I1226" s="141" t="s">
        <v>40</v>
      </c>
      <c r="J1226" s="87" t="s">
        <v>1797</v>
      </c>
      <c r="K1226" s="87" t="s">
        <v>40</v>
      </c>
      <c r="L1226" s="138" t="s">
        <v>1798</v>
      </c>
      <c r="M1226" s="87" t="s">
        <v>1777</v>
      </c>
      <c r="N1226" s="87" t="s">
        <v>40</v>
      </c>
      <c r="O1226" s="51" t="str">
        <f t="shared" si="572"/>
        <v>MSKP_-_-__008_RADON_-</v>
      </c>
      <c r="P1226" s="139" t="str">
        <f t="shared" si="573"/>
        <v>-</v>
      </c>
      <c r="Q1226" s="86" t="str">
        <f t="shared" si="574"/>
        <v>-</v>
      </c>
      <c r="R1226" s="86" t="str">
        <f t="shared" si="568"/>
        <v>MSKP_-_-_-_008_RADON_-</v>
      </c>
      <c r="S1226" s="47" t="s">
        <v>1799</v>
      </c>
      <c r="T1226" s="86" t="str">
        <f t="shared" si="575"/>
        <v>3174-30 MSKP - - - -</v>
      </c>
    </row>
    <row r="1227" spans="1:20" s="86" customFormat="1" ht="22.5" x14ac:dyDescent="0.25">
      <c r="A1227" s="113" t="s">
        <v>1800</v>
      </c>
      <c r="B1227" s="62" t="s">
        <v>122</v>
      </c>
      <c r="C1227" s="62" t="s">
        <v>232</v>
      </c>
      <c r="D1227" s="87" t="s">
        <v>259</v>
      </c>
      <c r="E1227" s="87" t="s">
        <v>384</v>
      </c>
      <c r="F1227" s="87" t="s">
        <v>157</v>
      </c>
      <c r="G1227" s="87" t="s">
        <v>40</v>
      </c>
      <c r="H1227" s="87" t="s">
        <v>40</v>
      </c>
      <c r="I1227" s="141" t="s">
        <v>40</v>
      </c>
      <c r="J1227" s="87" t="s">
        <v>1801</v>
      </c>
      <c r="K1227" s="87" t="s">
        <v>40</v>
      </c>
      <c r="L1227" s="138" t="s">
        <v>1802</v>
      </c>
      <c r="M1227" s="87" t="s">
        <v>1781</v>
      </c>
      <c r="N1227" s="87" t="s">
        <v>40</v>
      </c>
      <c r="O1227" s="51" t="str">
        <f t="shared" si="572"/>
        <v>MSKP_-_-__009_EVAKUACE_-</v>
      </c>
      <c r="P1227" s="139" t="str">
        <f t="shared" si="573"/>
        <v>-</v>
      </c>
      <c r="Q1227" s="86" t="str">
        <f t="shared" si="574"/>
        <v>-</v>
      </c>
      <c r="R1227" s="86" t="str">
        <f t="shared" si="568"/>
        <v>MSKP_-_-_-_009_EVAKUACE_-</v>
      </c>
      <c r="S1227" s="47" t="s">
        <v>1803</v>
      </c>
      <c r="T1227" s="86" t="str">
        <f t="shared" si="575"/>
        <v>3174-30 MSKP - - - -</v>
      </c>
    </row>
    <row r="1228" spans="1:20" s="86" customFormat="1" x14ac:dyDescent="0.25">
      <c r="A1228" s="113" t="s">
        <v>1800</v>
      </c>
      <c r="B1228" s="62" t="s">
        <v>122</v>
      </c>
      <c r="C1228" s="62" t="s">
        <v>232</v>
      </c>
      <c r="D1228" s="87" t="s">
        <v>259</v>
      </c>
      <c r="E1228" s="87" t="s">
        <v>384</v>
      </c>
      <c r="F1228" s="87" t="s">
        <v>157</v>
      </c>
      <c r="G1228" s="87" t="s">
        <v>40</v>
      </c>
      <c r="H1228" s="87" t="s">
        <v>40</v>
      </c>
      <c r="I1228" s="141" t="s">
        <v>40</v>
      </c>
      <c r="J1228" s="87" t="s">
        <v>1804</v>
      </c>
      <c r="K1228" s="87" t="s">
        <v>40</v>
      </c>
      <c r="L1228" s="138" t="s">
        <v>1805</v>
      </c>
      <c r="M1228" s="87" t="s">
        <v>1806</v>
      </c>
      <c r="N1228" s="87" t="s">
        <v>40</v>
      </c>
      <c r="O1228" s="51" t="str">
        <f t="shared" si="572"/>
        <v>MSKP_-_-__010_POZAR_-</v>
      </c>
      <c r="P1228" s="139" t="str">
        <f t="shared" si="573"/>
        <v>-</v>
      </c>
      <c r="Q1228" s="86" t="str">
        <f t="shared" si="574"/>
        <v>-</v>
      </c>
      <c r="R1228" s="86" t="str">
        <f t="shared" si="568"/>
        <v>MSKP_-_-_-_010_POZAR_-</v>
      </c>
      <c r="S1228" s="47" t="s">
        <v>1807</v>
      </c>
      <c r="T1228" s="86" t="str">
        <f t="shared" si="575"/>
        <v>3174-30 MSKP - - - -</v>
      </c>
    </row>
  </sheetData>
  <autoFilter ref="A11:T11" xr:uid="{133AC862-4332-49F8-94A3-7DDB727A8AE7}"/>
  <mergeCells count="39">
    <mergeCell ref="F1:O2"/>
    <mergeCell ref="F3:O3"/>
    <mergeCell ref="L32:O32"/>
    <mergeCell ref="L28:O28"/>
    <mergeCell ref="L15:O15"/>
    <mergeCell ref="L12:O12"/>
    <mergeCell ref="F5:O5"/>
    <mergeCell ref="F4:O4"/>
    <mergeCell ref="F6:O6"/>
    <mergeCell ref="L18:O18"/>
    <mergeCell ref="L24:O24"/>
    <mergeCell ref="F7:G7"/>
    <mergeCell ref="L34:N34"/>
    <mergeCell ref="L40:M40"/>
    <mergeCell ref="L567:M567"/>
    <mergeCell ref="L1159:M1159"/>
    <mergeCell ref="L426:M426"/>
    <mergeCell ref="L621:M621"/>
    <mergeCell ref="L680:M680"/>
    <mergeCell ref="L868:M868"/>
    <mergeCell ref="L639:M639"/>
    <mergeCell ref="L654:M654"/>
    <mergeCell ref="L1067:M1067"/>
    <mergeCell ref="L663:M663"/>
    <mergeCell ref="L1034:M1034"/>
    <mergeCell ref="L1214:N1214"/>
    <mergeCell ref="L1218:N1218"/>
    <mergeCell ref="L1185:M1185"/>
    <mergeCell ref="L950:N950"/>
    <mergeCell ref="L503:M503"/>
    <mergeCell ref="L1043:N1043"/>
    <mergeCell ref="L1173:M1173"/>
    <mergeCell ref="L576:M576"/>
    <mergeCell ref="L1107:M1107"/>
    <mergeCell ref="L1140:M1140"/>
    <mergeCell ref="L1059:M1059"/>
    <mergeCell ref="L1171:M1171"/>
    <mergeCell ref="L1085:M1085"/>
    <mergeCell ref="L1096:M1096"/>
  </mergeCells>
  <phoneticPr fontId="46" type="noConversion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7"/>
  <sheetViews>
    <sheetView zoomScaleNormal="100" workbookViewId="0">
      <selection activeCell="F22" sqref="F22"/>
    </sheetView>
  </sheetViews>
  <sheetFormatPr defaultRowHeight="11.25" x14ac:dyDescent="0.25"/>
  <cols>
    <col min="1" max="1" width="31.3984375" bestFit="1" customWidth="1"/>
    <col min="2" max="2" width="32.59765625" bestFit="1" customWidth="1"/>
    <col min="3" max="3" width="46" bestFit="1" customWidth="1"/>
  </cols>
  <sheetData>
    <row r="1" spans="1:3" ht="15.75" thickBot="1" x14ac:dyDescent="0.3">
      <c r="A1" s="194"/>
      <c r="B1" s="195"/>
      <c r="C1" s="196"/>
    </row>
    <row r="2" spans="1:3" ht="28.5" x14ac:dyDescent="0.4">
      <c r="A2" s="197" t="s">
        <v>88</v>
      </c>
      <c r="B2" s="198"/>
      <c r="C2" s="199"/>
    </row>
    <row r="3" spans="1:3" ht="20.25" x14ac:dyDescent="0.3">
      <c r="A3" s="200"/>
      <c r="B3" s="201"/>
      <c r="C3" s="202"/>
    </row>
    <row r="4" spans="1:3" ht="18" x14ac:dyDescent="0.25">
      <c r="A4" s="203" t="s">
        <v>72</v>
      </c>
      <c r="B4" s="204"/>
      <c r="C4" s="205"/>
    </row>
    <row r="5" spans="1:3" ht="15" x14ac:dyDescent="0.25">
      <c r="A5" s="209" t="s">
        <v>386</v>
      </c>
      <c r="B5" s="210"/>
      <c r="C5" s="210"/>
    </row>
    <row r="6" spans="1:3" ht="14.25" thickBot="1" x14ac:dyDescent="0.3">
      <c r="A6" s="2"/>
      <c r="B6" s="3"/>
      <c r="C6" s="4"/>
    </row>
    <row r="7" spans="1:3" ht="15" thickBot="1" x14ac:dyDescent="0.3">
      <c r="A7" s="1" t="s">
        <v>73</v>
      </c>
      <c r="B7" s="1" t="s">
        <v>74</v>
      </c>
      <c r="C7" s="1" t="s">
        <v>75</v>
      </c>
    </row>
    <row r="8" spans="1:3" ht="14.25" thickBot="1" x14ac:dyDescent="0.3">
      <c r="A8" s="191" t="s">
        <v>30</v>
      </c>
      <c r="B8" s="192"/>
      <c r="C8" s="193"/>
    </row>
    <row r="9" spans="1:3" ht="14.25" thickBot="1" x14ac:dyDescent="0.3">
      <c r="A9" s="5" t="s">
        <v>10</v>
      </c>
      <c r="B9" s="5" t="s">
        <v>76</v>
      </c>
      <c r="C9" s="6" t="s">
        <v>30</v>
      </c>
    </row>
    <row r="10" spans="1:3" ht="14.25" thickBot="1" x14ac:dyDescent="0.3">
      <c r="A10" s="191" t="s">
        <v>77</v>
      </c>
      <c r="B10" s="192"/>
      <c r="C10" s="193"/>
    </row>
    <row r="11" spans="1:3" ht="14.25" thickBot="1" x14ac:dyDescent="0.3">
      <c r="A11" s="5" t="s">
        <v>78</v>
      </c>
      <c r="B11" s="5" t="s">
        <v>79</v>
      </c>
      <c r="C11" s="6" t="s">
        <v>77</v>
      </c>
    </row>
    <row r="12" spans="1:3" ht="14.25" thickBot="1" x14ac:dyDescent="0.3">
      <c r="A12" s="191" t="s">
        <v>31</v>
      </c>
      <c r="B12" s="192"/>
      <c r="C12" s="193"/>
    </row>
    <row r="13" spans="1:3" ht="14.25" thickBot="1" x14ac:dyDescent="0.3">
      <c r="A13" s="7" t="s">
        <v>80</v>
      </c>
      <c r="B13" s="7" t="s">
        <v>32</v>
      </c>
      <c r="C13" s="8" t="s">
        <v>31</v>
      </c>
    </row>
    <row r="14" spans="1:3" x14ac:dyDescent="0.25">
      <c r="A14" s="206" t="s">
        <v>81</v>
      </c>
      <c r="B14" s="207"/>
      <c r="C14" s="208"/>
    </row>
    <row r="15" spans="1:3" ht="16.5" customHeight="1" thickBot="1" x14ac:dyDescent="0.3">
      <c r="A15" s="206"/>
      <c r="B15" s="207"/>
      <c r="C15" s="208"/>
    </row>
    <row r="16" spans="1:3" ht="14.25" thickBot="1" x14ac:dyDescent="0.3">
      <c r="A16" s="191" t="s">
        <v>34</v>
      </c>
      <c r="B16" s="192"/>
      <c r="C16" s="193"/>
    </row>
    <row r="17" spans="1:3" ht="14.25" thickBot="1" x14ac:dyDescent="0.3">
      <c r="A17" s="5" t="s">
        <v>33</v>
      </c>
      <c r="B17" s="5" t="s">
        <v>82</v>
      </c>
      <c r="C17" s="6" t="s">
        <v>34</v>
      </c>
    </row>
    <row r="18" spans="1:3" ht="14.25" thickBot="1" x14ac:dyDescent="0.3">
      <c r="A18" s="191" t="s">
        <v>36</v>
      </c>
      <c r="B18" s="192"/>
      <c r="C18" s="193"/>
    </row>
    <row r="19" spans="1:3" ht="14.25" thickBot="1" x14ac:dyDescent="0.3">
      <c r="A19" s="5" t="s">
        <v>35</v>
      </c>
      <c r="B19" s="5" t="s">
        <v>83</v>
      </c>
      <c r="C19" s="6" t="s">
        <v>36</v>
      </c>
    </row>
    <row r="20" spans="1:3" ht="14.25" thickBot="1" x14ac:dyDescent="0.3">
      <c r="A20" s="191" t="s">
        <v>38</v>
      </c>
      <c r="B20" s="192"/>
      <c r="C20" s="193"/>
    </row>
    <row r="21" spans="1:3" ht="14.25" thickBot="1" x14ac:dyDescent="0.3">
      <c r="A21" s="5" t="s">
        <v>37</v>
      </c>
      <c r="B21" s="5" t="s">
        <v>84</v>
      </c>
      <c r="C21" s="6" t="s">
        <v>38</v>
      </c>
    </row>
    <row r="22" spans="1:3" ht="14.25" thickBot="1" x14ac:dyDescent="0.3">
      <c r="A22" s="191" t="s">
        <v>41</v>
      </c>
      <c r="B22" s="192"/>
      <c r="C22" s="193"/>
    </row>
    <row r="23" spans="1:3" ht="14.25" thickBot="1" x14ac:dyDescent="0.3">
      <c r="A23" s="5" t="s">
        <v>39</v>
      </c>
      <c r="B23" s="5" t="s">
        <v>85</v>
      </c>
      <c r="C23" s="6" t="s">
        <v>41</v>
      </c>
    </row>
    <row r="24" spans="1:3" ht="14.25" thickBot="1" x14ac:dyDescent="0.3">
      <c r="A24" s="191" t="s">
        <v>42</v>
      </c>
      <c r="B24" s="192"/>
      <c r="C24" s="193"/>
    </row>
    <row r="25" spans="1:3" ht="14.25" thickBot="1" x14ac:dyDescent="0.3">
      <c r="A25" s="5" t="s">
        <v>43</v>
      </c>
      <c r="B25" s="5" t="s">
        <v>86</v>
      </c>
      <c r="C25" s="6" t="s">
        <v>42</v>
      </c>
    </row>
    <row r="26" spans="1:3" ht="13.5" x14ac:dyDescent="0.25">
      <c r="A26" s="241" t="s">
        <v>45</v>
      </c>
      <c r="B26" s="242"/>
      <c r="C26" s="243"/>
    </row>
    <row r="27" spans="1:3" ht="14.25" thickBot="1" x14ac:dyDescent="0.3">
      <c r="A27" s="244" t="s">
        <v>44</v>
      </c>
      <c r="B27" s="244" t="s">
        <v>87</v>
      </c>
      <c r="C27" s="245" t="s">
        <v>45</v>
      </c>
    </row>
  </sheetData>
  <mergeCells count="15">
    <mergeCell ref="A1:C1"/>
    <mergeCell ref="A2:C2"/>
    <mergeCell ref="A3:C3"/>
    <mergeCell ref="A4:C4"/>
    <mergeCell ref="A14:C15"/>
    <mergeCell ref="A5:C5"/>
    <mergeCell ref="A8:C8"/>
    <mergeCell ref="A10:C10"/>
    <mergeCell ref="A12:C12"/>
    <mergeCell ref="A22:C22"/>
    <mergeCell ref="A16:C16"/>
    <mergeCell ref="A18:C18"/>
    <mergeCell ref="A20:C20"/>
    <mergeCell ref="A24:C24"/>
    <mergeCell ref="A26:C26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6"/>
  <sheetViews>
    <sheetView topLeftCell="A19" zoomScale="130" zoomScaleNormal="130" workbookViewId="0">
      <selection sqref="A1:D1"/>
    </sheetView>
  </sheetViews>
  <sheetFormatPr defaultRowHeight="11.25" x14ac:dyDescent="0.25"/>
  <cols>
    <col min="1" max="1" width="8" style="18" customWidth="1"/>
    <col min="2" max="2" width="12" style="18" customWidth="1"/>
    <col min="3" max="4" width="50.3984375" style="24" customWidth="1"/>
    <col min="5" max="5" width="9.59765625" style="18"/>
    <col min="6" max="6" width="9.59765625" style="19"/>
    <col min="7" max="7" width="59.19921875" style="19" customWidth="1"/>
    <col min="8" max="16384" width="9.59765625" style="19"/>
  </cols>
  <sheetData>
    <row r="1" spans="1:4" ht="27.75" customHeight="1" x14ac:dyDescent="0.25">
      <c r="A1" s="221" t="s">
        <v>150</v>
      </c>
      <c r="B1" s="222"/>
      <c r="C1" s="222"/>
      <c r="D1" s="223"/>
    </row>
    <row r="2" spans="1:4" x14ac:dyDescent="0.25">
      <c r="A2" s="224" t="s">
        <v>157</v>
      </c>
      <c r="B2" s="225"/>
      <c r="C2" s="225"/>
      <c r="D2" s="226"/>
    </row>
    <row r="3" spans="1:4" ht="15" customHeight="1" x14ac:dyDescent="0.25">
      <c r="A3" s="224"/>
      <c r="B3" s="225"/>
      <c r="C3" s="225"/>
      <c r="D3" s="226"/>
    </row>
    <row r="4" spans="1:4" ht="24.75" customHeight="1" x14ac:dyDescent="0.25">
      <c r="A4" s="227" t="s">
        <v>970</v>
      </c>
      <c r="B4" s="228"/>
      <c r="C4" s="228"/>
      <c r="D4" s="229"/>
    </row>
    <row r="5" spans="1:4" ht="9" customHeight="1" x14ac:dyDescent="0.25">
      <c r="A5" s="230"/>
      <c r="B5" s="231"/>
      <c r="C5" s="231"/>
      <c r="D5" s="232"/>
    </row>
    <row r="6" spans="1:4" ht="18" customHeight="1" x14ac:dyDescent="0.25">
      <c r="A6" s="26"/>
      <c r="B6" s="27" t="s">
        <v>18</v>
      </c>
      <c r="C6" s="212" t="s">
        <v>19</v>
      </c>
      <c r="D6" s="213"/>
    </row>
    <row r="7" spans="1:4" ht="18" customHeight="1" x14ac:dyDescent="0.25">
      <c r="A7" s="26"/>
      <c r="B7" s="27" t="s">
        <v>21</v>
      </c>
      <c r="C7" s="212" t="s">
        <v>22</v>
      </c>
      <c r="D7" s="213"/>
    </row>
    <row r="8" spans="1:4" ht="18" customHeight="1" x14ac:dyDescent="0.25">
      <c r="A8" s="26"/>
      <c r="B8" s="27"/>
      <c r="C8" s="53" t="s">
        <v>371</v>
      </c>
      <c r="D8" s="54"/>
    </row>
    <row r="9" spans="1:4" ht="18" customHeight="1" x14ac:dyDescent="0.25">
      <c r="A9" s="26"/>
      <c r="B9" s="27" t="s">
        <v>23</v>
      </c>
      <c r="C9" s="212" t="s">
        <v>56</v>
      </c>
      <c r="D9" s="213"/>
    </row>
    <row r="10" spans="1:4" ht="18" customHeight="1" x14ac:dyDescent="0.25">
      <c r="A10" s="26"/>
      <c r="B10" s="27" t="s">
        <v>24</v>
      </c>
      <c r="C10" s="214" t="s">
        <v>57</v>
      </c>
      <c r="D10" s="215"/>
    </row>
    <row r="11" spans="1:4" ht="18" customHeight="1" x14ac:dyDescent="0.25">
      <c r="A11" s="30"/>
      <c r="B11" s="31" t="s">
        <v>11</v>
      </c>
      <c r="C11" s="32" t="s">
        <v>63</v>
      </c>
      <c r="D11" s="33"/>
    </row>
    <row r="12" spans="1:4" x14ac:dyDescent="0.25">
      <c r="A12" s="34" t="s">
        <v>67</v>
      </c>
      <c r="B12" s="35" t="s">
        <v>12</v>
      </c>
      <c r="C12" s="211" t="s">
        <v>49</v>
      </c>
      <c r="D12" s="211"/>
    </row>
    <row r="13" spans="1:4" ht="18" customHeight="1" x14ac:dyDescent="0.25">
      <c r="A13" s="34" t="s">
        <v>67</v>
      </c>
      <c r="B13" s="36" t="s">
        <v>158</v>
      </c>
      <c r="C13" s="233" t="s">
        <v>151</v>
      </c>
      <c r="D13" s="234"/>
    </row>
    <row r="14" spans="1:4" ht="18" customHeight="1" x14ac:dyDescent="0.25">
      <c r="A14" s="34" t="s">
        <v>67</v>
      </c>
      <c r="B14" s="35" t="s">
        <v>159</v>
      </c>
      <c r="C14" s="211" t="s">
        <v>152</v>
      </c>
      <c r="D14" s="211"/>
    </row>
    <row r="15" spans="1:4" ht="18" customHeight="1" x14ac:dyDescent="0.25">
      <c r="A15" s="34" t="s">
        <v>67</v>
      </c>
      <c r="B15" s="36" t="s">
        <v>1663</v>
      </c>
      <c r="C15" s="233" t="s">
        <v>1910</v>
      </c>
      <c r="D15" s="234"/>
    </row>
    <row r="16" spans="1:4" ht="18" customHeight="1" x14ac:dyDescent="0.25">
      <c r="A16" s="34" t="s">
        <v>67</v>
      </c>
      <c r="B16" s="36" t="s">
        <v>1664</v>
      </c>
      <c r="C16" s="233" t="s">
        <v>1909</v>
      </c>
      <c r="D16" s="234"/>
    </row>
    <row r="17" spans="1:8" ht="18" customHeight="1" x14ac:dyDescent="0.25">
      <c r="A17" s="34" t="s">
        <v>67</v>
      </c>
      <c r="B17" s="35" t="s">
        <v>29</v>
      </c>
      <c r="C17" s="211" t="s">
        <v>50</v>
      </c>
      <c r="D17" s="211"/>
    </row>
    <row r="18" spans="1:8" ht="18" customHeight="1" x14ac:dyDescent="0.25">
      <c r="A18" s="34" t="s">
        <v>67</v>
      </c>
      <c r="B18" s="36" t="s">
        <v>160</v>
      </c>
      <c r="C18" s="233" t="s">
        <v>153</v>
      </c>
      <c r="D18" s="234"/>
    </row>
    <row r="19" spans="1:8" ht="18" customHeight="1" x14ac:dyDescent="0.25">
      <c r="A19" s="34" t="s">
        <v>67</v>
      </c>
      <c r="B19" s="35" t="s">
        <v>161</v>
      </c>
      <c r="C19" s="211" t="s">
        <v>154</v>
      </c>
      <c r="D19" s="211"/>
    </row>
    <row r="20" spans="1:8" ht="18" customHeight="1" x14ac:dyDescent="0.25">
      <c r="A20" s="34" t="s">
        <v>67</v>
      </c>
      <c r="B20" s="35" t="s">
        <v>162</v>
      </c>
      <c r="C20" s="211" t="s">
        <v>155</v>
      </c>
      <c r="D20" s="211"/>
    </row>
    <row r="21" spans="1:8" ht="18" customHeight="1" x14ac:dyDescent="0.25">
      <c r="A21" s="34" t="s">
        <v>67</v>
      </c>
      <c r="B21" s="35" t="s">
        <v>92</v>
      </c>
      <c r="C21" s="211" t="s">
        <v>51</v>
      </c>
      <c r="D21" s="211"/>
    </row>
    <row r="22" spans="1:8" ht="18" customHeight="1" x14ac:dyDescent="0.25">
      <c r="A22" s="34" t="s">
        <v>67</v>
      </c>
      <c r="B22" s="35" t="s">
        <v>93</v>
      </c>
      <c r="C22" s="211" t="s">
        <v>53</v>
      </c>
      <c r="D22" s="211"/>
      <c r="E22" s="20"/>
      <c r="F22" s="21"/>
      <c r="G22" s="21"/>
      <c r="H22" s="22"/>
    </row>
    <row r="23" spans="1:8" ht="18" customHeight="1" x14ac:dyDescent="0.25">
      <c r="A23" s="34" t="s">
        <v>67</v>
      </c>
      <c r="B23" s="35" t="s">
        <v>94</v>
      </c>
      <c r="C23" s="211" t="s">
        <v>52</v>
      </c>
      <c r="D23" s="211"/>
      <c r="E23" s="23"/>
      <c r="F23" s="22"/>
      <c r="G23" s="22"/>
      <c r="H23" s="22"/>
    </row>
    <row r="24" spans="1:8" ht="18" customHeight="1" x14ac:dyDescent="0.25">
      <c r="A24" s="34" t="s">
        <v>67</v>
      </c>
      <c r="B24" s="35" t="s">
        <v>95</v>
      </c>
      <c r="C24" s="211" t="s">
        <v>58</v>
      </c>
      <c r="D24" s="211"/>
      <c r="E24" s="23"/>
      <c r="F24" s="22"/>
      <c r="G24" s="22"/>
      <c r="H24" s="22"/>
    </row>
    <row r="25" spans="1:8" ht="18" customHeight="1" x14ac:dyDescent="0.25">
      <c r="A25" s="34" t="s">
        <v>67</v>
      </c>
      <c r="B25" s="35" t="s">
        <v>96</v>
      </c>
      <c r="C25" s="211" t="s">
        <v>54</v>
      </c>
      <c r="D25" s="211"/>
      <c r="E25" s="23"/>
      <c r="F25" s="22"/>
      <c r="G25" s="22"/>
      <c r="H25" s="22"/>
    </row>
    <row r="26" spans="1:8" ht="18" customHeight="1" x14ac:dyDescent="0.25">
      <c r="A26" s="34" t="s">
        <v>67</v>
      </c>
      <c r="B26" s="35" t="s">
        <v>97</v>
      </c>
      <c r="C26" s="211" t="s">
        <v>156</v>
      </c>
      <c r="D26" s="211"/>
    </row>
    <row r="27" spans="1:8" ht="18" customHeight="1" x14ac:dyDescent="0.25">
      <c r="A27" s="34" t="s">
        <v>67</v>
      </c>
      <c r="B27" s="35" t="s">
        <v>98</v>
      </c>
      <c r="C27" s="211" t="s">
        <v>55</v>
      </c>
      <c r="D27" s="211"/>
    </row>
    <row r="28" spans="1:8" ht="18" customHeight="1" x14ac:dyDescent="0.25">
      <c r="A28" s="34" t="s">
        <v>67</v>
      </c>
      <c r="B28" s="35" t="s">
        <v>99</v>
      </c>
      <c r="C28" s="211" t="s">
        <v>47</v>
      </c>
      <c r="D28" s="211"/>
    </row>
    <row r="29" spans="1:8" ht="18" customHeight="1" x14ac:dyDescent="0.25">
      <c r="A29" s="34" t="s">
        <v>67</v>
      </c>
      <c r="B29" s="35" t="s">
        <v>46</v>
      </c>
      <c r="C29" s="211" t="s">
        <v>48</v>
      </c>
      <c r="D29" s="211"/>
    </row>
    <row r="30" spans="1:8" ht="18" customHeight="1" x14ac:dyDescent="0.25">
      <c r="A30" s="58" t="s">
        <v>67</v>
      </c>
      <c r="B30" s="35" t="s">
        <v>889</v>
      </c>
      <c r="C30" s="59" t="s">
        <v>971</v>
      </c>
      <c r="D30" s="57"/>
    </row>
    <row r="31" spans="1:8" ht="18" customHeight="1" x14ac:dyDescent="0.25">
      <c r="A31" s="58" t="s">
        <v>67</v>
      </c>
      <c r="B31" s="35" t="s">
        <v>1113</v>
      </c>
      <c r="C31" s="59" t="s">
        <v>1114</v>
      </c>
      <c r="D31" s="60"/>
    </row>
    <row r="32" spans="1:8" ht="18" customHeight="1" x14ac:dyDescent="0.25">
      <c r="A32" s="38"/>
      <c r="B32" s="39" t="s">
        <v>361</v>
      </c>
      <c r="C32" s="217" t="s">
        <v>311</v>
      </c>
      <c r="D32" s="218"/>
    </row>
    <row r="33" spans="1:4" ht="18" customHeight="1" x14ac:dyDescent="0.25">
      <c r="A33" s="34" t="s">
        <v>67</v>
      </c>
      <c r="B33" s="35" t="s">
        <v>321</v>
      </c>
      <c r="C33" s="211" t="s">
        <v>163</v>
      </c>
      <c r="D33" s="211"/>
    </row>
    <row r="34" spans="1:4" ht="18" customHeight="1" x14ac:dyDescent="0.25">
      <c r="A34" s="34" t="s">
        <v>67</v>
      </c>
      <c r="B34" s="35" t="s">
        <v>895</v>
      </c>
      <c r="C34" s="55" t="s">
        <v>896</v>
      </c>
      <c r="D34" s="56"/>
    </row>
    <row r="35" spans="1:4" ht="18" customHeight="1" x14ac:dyDescent="0.25">
      <c r="A35" s="34" t="s">
        <v>67</v>
      </c>
      <c r="B35" s="35" t="s">
        <v>897</v>
      </c>
      <c r="C35" s="55" t="s">
        <v>898</v>
      </c>
      <c r="D35" s="56"/>
    </row>
    <row r="36" spans="1:4" ht="18" customHeight="1" x14ac:dyDescent="0.25">
      <c r="A36" s="34" t="s">
        <v>314</v>
      </c>
      <c r="B36" s="37" t="s">
        <v>316</v>
      </c>
      <c r="C36" s="219" t="s">
        <v>171</v>
      </c>
      <c r="D36" s="220"/>
    </row>
    <row r="37" spans="1:4" ht="18" customHeight="1" x14ac:dyDescent="0.25">
      <c r="A37" s="34" t="s">
        <v>166</v>
      </c>
      <c r="B37" s="37" t="s">
        <v>170</v>
      </c>
      <c r="C37" s="219" t="s">
        <v>172</v>
      </c>
      <c r="D37" s="220"/>
    </row>
    <row r="38" spans="1:4" ht="18" customHeight="1" x14ac:dyDescent="0.25">
      <c r="A38" s="40"/>
      <c r="B38" s="41" t="s">
        <v>362</v>
      </c>
      <c r="C38" s="216" t="s">
        <v>315</v>
      </c>
      <c r="D38" s="216"/>
    </row>
    <row r="39" spans="1:4" ht="18" customHeight="1" x14ac:dyDescent="0.25">
      <c r="A39" s="34" t="s">
        <v>164</v>
      </c>
      <c r="B39" s="35" t="s">
        <v>59</v>
      </c>
      <c r="C39" s="211" t="s">
        <v>60</v>
      </c>
      <c r="D39" s="211"/>
    </row>
    <row r="40" spans="1:4" ht="18" customHeight="1" x14ac:dyDescent="0.25">
      <c r="A40" s="26"/>
      <c r="B40" s="27" t="s">
        <v>61</v>
      </c>
      <c r="C40" s="214" t="s">
        <v>62</v>
      </c>
      <c r="D40" s="215"/>
    </row>
    <row r="41" spans="1:4" ht="18" customHeight="1" x14ac:dyDescent="0.25">
      <c r="A41" s="28"/>
      <c r="B41" s="29" t="s">
        <v>134</v>
      </c>
      <c r="C41" s="212" t="s">
        <v>135</v>
      </c>
      <c r="D41" s="213"/>
    </row>
    <row r="46" spans="1:4" x14ac:dyDescent="0.25">
      <c r="C46" s="25"/>
    </row>
  </sheetData>
  <mergeCells count="34">
    <mergeCell ref="C23:D23"/>
    <mergeCell ref="C21:D21"/>
    <mergeCell ref="C13:D13"/>
    <mergeCell ref="C17:D17"/>
    <mergeCell ref="C19:D19"/>
    <mergeCell ref="C20:D20"/>
    <mergeCell ref="C14:D14"/>
    <mergeCell ref="C18:D18"/>
    <mergeCell ref="C7:D7"/>
    <mergeCell ref="C9:D9"/>
    <mergeCell ref="C10:D10"/>
    <mergeCell ref="C12:D12"/>
    <mergeCell ref="C22:D22"/>
    <mergeCell ref="C15:D15"/>
    <mergeCell ref="C16:D16"/>
    <mergeCell ref="A1:D1"/>
    <mergeCell ref="A2:D3"/>
    <mergeCell ref="A4:D4"/>
    <mergeCell ref="A5:D5"/>
    <mergeCell ref="C6:D6"/>
    <mergeCell ref="C25:D25"/>
    <mergeCell ref="C24:D24"/>
    <mergeCell ref="C26:D26"/>
    <mergeCell ref="C41:D41"/>
    <mergeCell ref="C40:D40"/>
    <mergeCell ref="C28:D28"/>
    <mergeCell ref="C29:D29"/>
    <mergeCell ref="C39:D39"/>
    <mergeCell ref="C38:D38"/>
    <mergeCell ref="C32:D32"/>
    <mergeCell ref="C36:D36"/>
    <mergeCell ref="C37:D37"/>
    <mergeCell ref="C27:D27"/>
    <mergeCell ref="C33:D33"/>
  </mergeCells>
  <phoneticPr fontId="46" type="noConversion"/>
  <pageMargins left="0.9055118110236221" right="0.70866141732283472" top="1.181102362204724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99"/>
  <sheetViews>
    <sheetView workbookViewId="0">
      <selection sqref="A1:C1"/>
    </sheetView>
  </sheetViews>
  <sheetFormatPr defaultRowHeight="14.25" x14ac:dyDescent="0.3"/>
  <cols>
    <col min="1" max="1" width="6" style="12" bestFit="1" customWidth="1"/>
    <col min="2" max="2" width="11.19921875" style="17" bestFit="1" customWidth="1"/>
    <col min="3" max="3" width="88.59765625" style="12" bestFit="1" customWidth="1"/>
    <col min="4" max="4" width="71" style="12" customWidth="1"/>
    <col min="5" max="5" width="18.3984375" style="12" bestFit="1" customWidth="1"/>
    <col min="6" max="249" width="9.59765625" style="12"/>
    <col min="250" max="250" width="14.3984375" style="12" customWidth="1"/>
    <col min="251" max="251" width="6" style="12" bestFit="1" customWidth="1"/>
    <col min="252" max="252" width="10.796875" style="12" bestFit="1" customWidth="1"/>
    <col min="253" max="253" width="88.59765625" style="12" bestFit="1" customWidth="1"/>
    <col min="254" max="256" width="9.59765625" style="12"/>
    <col min="257" max="257" width="6" style="12" bestFit="1" customWidth="1"/>
    <col min="258" max="258" width="10.59765625" style="12" bestFit="1" customWidth="1"/>
    <col min="259" max="259" width="38" style="12" bestFit="1" customWidth="1"/>
    <col min="260" max="505" width="9.59765625" style="12"/>
    <col min="506" max="506" width="14.3984375" style="12" customWidth="1"/>
    <col min="507" max="507" width="6" style="12" bestFit="1" customWidth="1"/>
    <col min="508" max="508" width="10.796875" style="12" bestFit="1" customWidth="1"/>
    <col min="509" max="509" width="88.59765625" style="12" bestFit="1" customWidth="1"/>
    <col min="510" max="512" width="9.59765625" style="12"/>
    <col min="513" max="513" width="6" style="12" bestFit="1" customWidth="1"/>
    <col min="514" max="514" width="10.59765625" style="12" bestFit="1" customWidth="1"/>
    <col min="515" max="515" width="38" style="12" bestFit="1" customWidth="1"/>
    <col min="516" max="761" width="9.59765625" style="12"/>
    <col min="762" max="762" width="14.3984375" style="12" customWidth="1"/>
    <col min="763" max="763" width="6" style="12" bestFit="1" customWidth="1"/>
    <col min="764" max="764" width="10.796875" style="12" bestFit="1" customWidth="1"/>
    <col min="765" max="765" width="88.59765625" style="12" bestFit="1" customWidth="1"/>
    <col min="766" max="768" width="9.59765625" style="12"/>
    <col min="769" max="769" width="6" style="12" bestFit="1" customWidth="1"/>
    <col min="770" max="770" width="10.59765625" style="12" bestFit="1" customWidth="1"/>
    <col min="771" max="771" width="38" style="12" bestFit="1" customWidth="1"/>
    <col min="772" max="1017" width="9.59765625" style="12"/>
    <col min="1018" max="1018" width="14.3984375" style="12" customWidth="1"/>
    <col min="1019" max="1019" width="6" style="12" bestFit="1" customWidth="1"/>
    <col min="1020" max="1020" width="10.796875" style="12" bestFit="1" customWidth="1"/>
    <col min="1021" max="1021" width="88.59765625" style="12" bestFit="1" customWidth="1"/>
    <col min="1022" max="1024" width="9.59765625" style="12"/>
    <col min="1025" max="1025" width="6" style="12" bestFit="1" customWidth="1"/>
    <col min="1026" max="1026" width="10.59765625" style="12" bestFit="1" customWidth="1"/>
    <col min="1027" max="1027" width="38" style="12" bestFit="1" customWidth="1"/>
    <col min="1028" max="1273" width="9.59765625" style="12"/>
    <col min="1274" max="1274" width="14.3984375" style="12" customWidth="1"/>
    <col min="1275" max="1275" width="6" style="12" bestFit="1" customWidth="1"/>
    <col min="1276" max="1276" width="10.796875" style="12" bestFit="1" customWidth="1"/>
    <col min="1277" max="1277" width="88.59765625" style="12" bestFit="1" customWidth="1"/>
    <col min="1278" max="1280" width="9.59765625" style="12"/>
    <col min="1281" max="1281" width="6" style="12" bestFit="1" customWidth="1"/>
    <col min="1282" max="1282" width="10.59765625" style="12" bestFit="1" customWidth="1"/>
    <col min="1283" max="1283" width="38" style="12" bestFit="1" customWidth="1"/>
    <col min="1284" max="1529" width="9.59765625" style="12"/>
    <col min="1530" max="1530" width="14.3984375" style="12" customWidth="1"/>
    <col min="1531" max="1531" width="6" style="12" bestFit="1" customWidth="1"/>
    <col min="1532" max="1532" width="10.796875" style="12" bestFit="1" customWidth="1"/>
    <col min="1533" max="1533" width="88.59765625" style="12" bestFit="1" customWidth="1"/>
    <col min="1534" max="1536" width="9.59765625" style="12"/>
    <col min="1537" max="1537" width="6" style="12" bestFit="1" customWidth="1"/>
    <col min="1538" max="1538" width="10.59765625" style="12" bestFit="1" customWidth="1"/>
    <col min="1539" max="1539" width="38" style="12" bestFit="1" customWidth="1"/>
    <col min="1540" max="1785" width="9.59765625" style="12"/>
    <col min="1786" max="1786" width="14.3984375" style="12" customWidth="1"/>
    <col min="1787" max="1787" width="6" style="12" bestFit="1" customWidth="1"/>
    <col min="1788" max="1788" width="10.796875" style="12" bestFit="1" customWidth="1"/>
    <col min="1789" max="1789" width="88.59765625" style="12" bestFit="1" customWidth="1"/>
    <col min="1790" max="1792" width="9.59765625" style="12"/>
    <col min="1793" max="1793" width="6" style="12" bestFit="1" customWidth="1"/>
    <col min="1794" max="1794" width="10.59765625" style="12" bestFit="1" customWidth="1"/>
    <col min="1795" max="1795" width="38" style="12" bestFit="1" customWidth="1"/>
    <col min="1796" max="2041" width="9.59765625" style="12"/>
    <col min="2042" max="2042" width="14.3984375" style="12" customWidth="1"/>
    <col min="2043" max="2043" width="6" style="12" bestFit="1" customWidth="1"/>
    <col min="2044" max="2044" width="10.796875" style="12" bestFit="1" customWidth="1"/>
    <col min="2045" max="2045" width="88.59765625" style="12" bestFit="1" customWidth="1"/>
    <col min="2046" max="2048" width="9.59765625" style="12"/>
    <col min="2049" max="2049" width="6" style="12" bestFit="1" customWidth="1"/>
    <col min="2050" max="2050" width="10.59765625" style="12" bestFit="1" customWidth="1"/>
    <col min="2051" max="2051" width="38" style="12" bestFit="1" customWidth="1"/>
    <col min="2052" max="2297" width="9.59765625" style="12"/>
    <col min="2298" max="2298" width="14.3984375" style="12" customWidth="1"/>
    <col min="2299" max="2299" width="6" style="12" bestFit="1" customWidth="1"/>
    <col min="2300" max="2300" width="10.796875" style="12" bestFit="1" customWidth="1"/>
    <col min="2301" max="2301" width="88.59765625" style="12" bestFit="1" customWidth="1"/>
    <col min="2302" max="2304" width="9.59765625" style="12"/>
    <col min="2305" max="2305" width="6" style="12" bestFit="1" customWidth="1"/>
    <col min="2306" max="2306" width="10.59765625" style="12" bestFit="1" customWidth="1"/>
    <col min="2307" max="2307" width="38" style="12" bestFit="1" customWidth="1"/>
    <col min="2308" max="2553" width="9.59765625" style="12"/>
    <col min="2554" max="2554" width="14.3984375" style="12" customWidth="1"/>
    <col min="2555" max="2555" width="6" style="12" bestFit="1" customWidth="1"/>
    <col min="2556" max="2556" width="10.796875" style="12" bestFit="1" customWidth="1"/>
    <col min="2557" max="2557" width="88.59765625" style="12" bestFit="1" customWidth="1"/>
    <col min="2558" max="2560" width="9.59765625" style="12"/>
    <col min="2561" max="2561" width="6" style="12" bestFit="1" customWidth="1"/>
    <col min="2562" max="2562" width="10.59765625" style="12" bestFit="1" customWidth="1"/>
    <col min="2563" max="2563" width="38" style="12" bestFit="1" customWidth="1"/>
    <col min="2564" max="2809" width="9.59765625" style="12"/>
    <col min="2810" max="2810" width="14.3984375" style="12" customWidth="1"/>
    <col min="2811" max="2811" width="6" style="12" bestFit="1" customWidth="1"/>
    <col min="2812" max="2812" width="10.796875" style="12" bestFit="1" customWidth="1"/>
    <col min="2813" max="2813" width="88.59765625" style="12" bestFit="1" customWidth="1"/>
    <col min="2814" max="2816" width="9.59765625" style="12"/>
    <col min="2817" max="2817" width="6" style="12" bestFit="1" customWidth="1"/>
    <col min="2818" max="2818" width="10.59765625" style="12" bestFit="1" customWidth="1"/>
    <col min="2819" max="2819" width="38" style="12" bestFit="1" customWidth="1"/>
    <col min="2820" max="3065" width="9.59765625" style="12"/>
    <col min="3066" max="3066" width="14.3984375" style="12" customWidth="1"/>
    <col min="3067" max="3067" width="6" style="12" bestFit="1" customWidth="1"/>
    <col min="3068" max="3068" width="10.796875" style="12" bestFit="1" customWidth="1"/>
    <col min="3069" max="3069" width="88.59765625" style="12" bestFit="1" customWidth="1"/>
    <col min="3070" max="3072" width="9.59765625" style="12"/>
    <col min="3073" max="3073" width="6" style="12" bestFit="1" customWidth="1"/>
    <col min="3074" max="3074" width="10.59765625" style="12" bestFit="1" customWidth="1"/>
    <col min="3075" max="3075" width="38" style="12" bestFit="1" customWidth="1"/>
    <col min="3076" max="3321" width="9.59765625" style="12"/>
    <col min="3322" max="3322" width="14.3984375" style="12" customWidth="1"/>
    <col min="3323" max="3323" width="6" style="12" bestFit="1" customWidth="1"/>
    <col min="3324" max="3324" width="10.796875" style="12" bestFit="1" customWidth="1"/>
    <col min="3325" max="3325" width="88.59765625" style="12" bestFit="1" customWidth="1"/>
    <col min="3326" max="3328" width="9.59765625" style="12"/>
    <col min="3329" max="3329" width="6" style="12" bestFit="1" customWidth="1"/>
    <col min="3330" max="3330" width="10.59765625" style="12" bestFit="1" customWidth="1"/>
    <col min="3331" max="3331" width="38" style="12" bestFit="1" customWidth="1"/>
    <col min="3332" max="3577" width="9.59765625" style="12"/>
    <col min="3578" max="3578" width="14.3984375" style="12" customWidth="1"/>
    <col min="3579" max="3579" width="6" style="12" bestFit="1" customWidth="1"/>
    <col min="3580" max="3580" width="10.796875" style="12" bestFit="1" customWidth="1"/>
    <col min="3581" max="3581" width="88.59765625" style="12" bestFit="1" customWidth="1"/>
    <col min="3582" max="3584" width="9.59765625" style="12"/>
    <col min="3585" max="3585" width="6" style="12" bestFit="1" customWidth="1"/>
    <col min="3586" max="3586" width="10.59765625" style="12" bestFit="1" customWidth="1"/>
    <col min="3587" max="3587" width="38" style="12" bestFit="1" customWidth="1"/>
    <col min="3588" max="3833" width="9.59765625" style="12"/>
    <col min="3834" max="3834" width="14.3984375" style="12" customWidth="1"/>
    <col min="3835" max="3835" width="6" style="12" bestFit="1" customWidth="1"/>
    <col min="3836" max="3836" width="10.796875" style="12" bestFit="1" customWidth="1"/>
    <col min="3837" max="3837" width="88.59765625" style="12" bestFit="1" customWidth="1"/>
    <col min="3838" max="3840" width="9.59765625" style="12"/>
    <col min="3841" max="3841" width="6" style="12" bestFit="1" customWidth="1"/>
    <col min="3842" max="3842" width="10.59765625" style="12" bestFit="1" customWidth="1"/>
    <col min="3843" max="3843" width="38" style="12" bestFit="1" customWidth="1"/>
    <col min="3844" max="4089" width="9.59765625" style="12"/>
    <col min="4090" max="4090" width="14.3984375" style="12" customWidth="1"/>
    <col min="4091" max="4091" width="6" style="12" bestFit="1" customWidth="1"/>
    <col min="4092" max="4092" width="10.796875" style="12" bestFit="1" customWidth="1"/>
    <col min="4093" max="4093" width="88.59765625" style="12" bestFit="1" customWidth="1"/>
    <col min="4094" max="4096" width="9.59765625" style="12"/>
    <col min="4097" max="4097" width="6" style="12" bestFit="1" customWidth="1"/>
    <col min="4098" max="4098" width="10.59765625" style="12" bestFit="1" customWidth="1"/>
    <col min="4099" max="4099" width="38" style="12" bestFit="1" customWidth="1"/>
    <col min="4100" max="4345" width="9.59765625" style="12"/>
    <col min="4346" max="4346" width="14.3984375" style="12" customWidth="1"/>
    <col min="4347" max="4347" width="6" style="12" bestFit="1" customWidth="1"/>
    <col min="4348" max="4348" width="10.796875" style="12" bestFit="1" customWidth="1"/>
    <col min="4349" max="4349" width="88.59765625" style="12" bestFit="1" customWidth="1"/>
    <col min="4350" max="4352" width="9.59765625" style="12"/>
    <col min="4353" max="4353" width="6" style="12" bestFit="1" customWidth="1"/>
    <col min="4354" max="4354" width="10.59765625" style="12" bestFit="1" customWidth="1"/>
    <col min="4355" max="4355" width="38" style="12" bestFit="1" customWidth="1"/>
    <col min="4356" max="4601" width="9.59765625" style="12"/>
    <col min="4602" max="4602" width="14.3984375" style="12" customWidth="1"/>
    <col min="4603" max="4603" width="6" style="12" bestFit="1" customWidth="1"/>
    <col min="4604" max="4604" width="10.796875" style="12" bestFit="1" customWidth="1"/>
    <col min="4605" max="4605" width="88.59765625" style="12" bestFit="1" customWidth="1"/>
    <col min="4606" max="4608" width="9.59765625" style="12"/>
    <col min="4609" max="4609" width="6" style="12" bestFit="1" customWidth="1"/>
    <col min="4610" max="4610" width="10.59765625" style="12" bestFit="1" customWidth="1"/>
    <col min="4611" max="4611" width="38" style="12" bestFit="1" customWidth="1"/>
    <col min="4612" max="4857" width="9.59765625" style="12"/>
    <col min="4858" max="4858" width="14.3984375" style="12" customWidth="1"/>
    <col min="4859" max="4859" width="6" style="12" bestFit="1" customWidth="1"/>
    <col min="4860" max="4860" width="10.796875" style="12" bestFit="1" customWidth="1"/>
    <col min="4861" max="4861" width="88.59765625" style="12" bestFit="1" customWidth="1"/>
    <col min="4862" max="4864" width="9.59765625" style="12"/>
    <col min="4865" max="4865" width="6" style="12" bestFit="1" customWidth="1"/>
    <col min="4866" max="4866" width="10.59765625" style="12" bestFit="1" customWidth="1"/>
    <col min="4867" max="4867" width="38" style="12" bestFit="1" customWidth="1"/>
    <col min="4868" max="5113" width="9.59765625" style="12"/>
    <col min="5114" max="5114" width="14.3984375" style="12" customWidth="1"/>
    <col min="5115" max="5115" width="6" style="12" bestFit="1" customWidth="1"/>
    <col min="5116" max="5116" width="10.796875" style="12" bestFit="1" customWidth="1"/>
    <col min="5117" max="5117" width="88.59765625" style="12" bestFit="1" customWidth="1"/>
    <col min="5118" max="5120" width="9.59765625" style="12"/>
    <col min="5121" max="5121" width="6" style="12" bestFit="1" customWidth="1"/>
    <col min="5122" max="5122" width="10.59765625" style="12" bestFit="1" customWidth="1"/>
    <col min="5123" max="5123" width="38" style="12" bestFit="1" customWidth="1"/>
    <col min="5124" max="5369" width="9.59765625" style="12"/>
    <col min="5370" max="5370" width="14.3984375" style="12" customWidth="1"/>
    <col min="5371" max="5371" width="6" style="12" bestFit="1" customWidth="1"/>
    <col min="5372" max="5372" width="10.796875" style="12" bestFit="1" customWidth="1"/>
    <col min="5373" max="5373" width="88.59765625" style="12" bestFit="1" customWidth="1"/>
    <col min="5374" max="5376" width="9.59765625" style="12"/>
    <col min="5377" max="5377" width="6" style="12" bestFit="1" customWidth="1"/>
    <col min="5378" max="5378" width="10.59765625" style="12" bestFit="1" customWidth="1"/>
    <col min="5379" max="5379" width="38" style="12" bestFit="1" customWidth="1"/>
    <col min="5380" max="5625" width="9.59765625" style="12"/>
    <col min="5626" max="5626" width="14.3984375" style="12" customWidth="1"/>
    <col min="5627" max="5627" width="6" style="12" bestFit="1" customWidth="1"/>
    <col min="5628" max="5628" width="10.796875" style="12" bestFit="1" customWidth="1"/>
    <col min="5629" max="5629" width="88.59765625" style="12" bestFit="1" customWidth="1"/>
    <col min="5630" max="5632" width="9.59765625" style="12"/>
    <col min="5633" max="5633" width="6" style="12" bestFit="1" customWidth="1"/>
    <col min="5634" max="5634" width="10.59765625" style="12" bestFit="1" customWidth="1"/>
    <col min="5635" max="5635" width="38" style="12" bestFit="1" customWidth="1"/>
    <col min="5636" max="5881" width="9.59765625" style="12"/>
    <col min="5882" max="5882" width="14.3984375" style="12" customWidth="1"/>
    <col min="5883" max="5883" width="6" style="12" bestFit="1" customWidth="1"/>
    <col min="5884" max="5884" width="10.796875" style="12" bestFit="1" customWidth="1"/>
    <col min="5885" max="5885" width="88.59765625" style="12" bestFit="1" customWidth="1"/>
    <col min="5886" max="5888" width="9.59765625" style="12"/>
    <col min="5889" max="5889" width="6" style="12" bestFit="1" customWidth="1"/>
    <col min="5890" max="5890" width="10.59765625" style="12" bestFit="1" customWidth="1"/>
    <col min="5891" max="5891" width="38" style="12" bestFit="1" customWidth="1"/>
    <col min="5892" max="6137" width="9.59765625" style="12"/>
    <col min="6138" max="6138" width="14.3984375" style="12" customWidth="1"/>
    <col min="6139" max="6139" width="6" style="12" bestFit="1" customWidth="1"/>
    <col min="6140" max="6140" width="10.796875" style="12" bestFit="1" customWidth="1"/>
    <col min="6141" max="6141" width="88.59765625" style="12" bestFit="1" customWidth="1"/>
    <col min="6142" max="6144" width="9.59765625" style="12"/>
    <col min="6145" max="6145" width="6" style="12" bestFit="1" customWidth="1"/>
    <col min="6146" max="6146" width="10.59765625" style="12" bestFit="1" customWidth="1"/>
    <col min="6147" max="6147" width="38" style="12" bestFit="1" customWidth="1"/>
    <col min="6148" max="6393" width="9.59765625" style="12"/>
    <col min="6394" max="6394" width="14.3984375" style="12" customWidth="1"/>
    <col min="6395" max="6395" width="6" style="12" bestFit="1" customWidth="1"/>
    <col min="6396" max="6396" width="10.796875" style="12" bestFit="1" customWidth="1"/>
    <col min="6397" max="6397" width="88.59765625" style="12" bestFit="1" customWidth="1"/>
    <col min="6398" max="6400" width="9.59765625" style="12"/>
    <col min="6401" max="6401" width="6" style="12" bestFit="1" customWidth="1"/>
    <col min="6402" max="6402" width="10.59765625" style="12" bestFit="1" customWidth="1"/>
    <col min="6403" max="6403" width="38" style="12" bestFit="1" customWidth="1"/>
    <col min="6404" max="6649" width="9.59765625" style="12"/>
    <col min="6650" max="6650" width="14.3984375" style="12" customWidth="1"/>
    <col min="6651" max="6651" width="6" style="12" bestFit="1" customWidth="1"/>
    <col min="6652" max="6652" width="10.796875" style="12" bestFit="1" customWidth="1"/>
    <col min="6653" max="6653" width="88.59765625" style="12" bestFit="1" customWidth="1"/>
    <col min="6654" max="6656" width="9.59765625" style="12"/>
    <col min="6657" max="6657" width="6" style="12" bestFit="1" customWidth="1"/>
    <col min="6658" max="6658" width="10.59765625" style="12" bestFit="1" customWidth="1"/>
    <col min="6659" max="6659" width="38" style="12" bestFit="1" customWidth="1"/>
    <col min="6660" max="6905" width="9.59765625" style="12"/>
    <col min="6906" max="6906" width="14.3984375" style="12" customWidth="1"/>
    <col min="6907" max="6907" width="6" style="12" bestFit="1" customWidth="1"/>
    <col min="6908" max="6908" width="10.796875" style="12" bestFit="1" customWidth="1"/>
    <col min="6909" max="6909" width="88.59765625" style="12" bestFit="1" customWidth="1"/>
    <col min="6910" max="6912" width="9.59765625" style="12"/>
    <col min="6913" max="6913" width="6" style="12" bestFit="1" customWidth="1"/>
    <col min="6914" max="6914" width="10.59765625" style="12" bestFit="1" customWidth="1"/>
    <col min="6915" max="6915" width="38" style="12" bestFit="1" customWidth="1"/>
    <col min="6916" max="7161" width="9.59765625" style="12"/>
    <col min="7162" max="7162" width="14.3984375" style="12" customWidth="1"/>
    <col min="7163" max="7163" width="6" style="12" bestFit="1" customWidth="1"/>
    <col min="7164" max="7164" width="10.796875" style="12" bestFit="1" customWidth="1"/>
    <col min="7165" max="7165" width="88.59765625" style="12" bestFit="1" customWidth="1"/>
    <col min="7166" max="7168" width="9.59765625" style="12"/>
    <col min="7169" max="7169" width="6" style="12" bestFit="1" customWidth="1"/>
    <col min="7170" max="7170" width="10.59765625" style="12" bestFit="1" customWidth="1"/>
    <col min="7171" max="7171" width="38" style="12" bestFit="1" customWidth="1"/>
    <col min="7172" max="7417" width="9.59765625" style="12"/>
    <col min="7418" max="7418" width="14.3984375" style="12" customWidth="1"/>
    <col min="7419" max="7419" width="6" style="12" bestFit="1" customWidth="1"/>
    <col min="7420" max="7420" width="10.796875" style="12" bestFit="1" customWidth="1"/>
    <col min="7421" max="7421" width="88.59765625" style="12" bestFit="1" customWidth="1"/>
    <col min="7422" max="7424" width="9.59765625" style="12"/>
    <col min="7425" max="7425" width="6" style="12" bestFit="1" customWidth="1"/>
    <col min="7426" max="7426" width="10.59765625" style="12" bestFit="1" customWidth="1"/>
    <col min="7427" max="7427" width="38" style="12" bestFit="1" customWidth="1"/>
    <col min="7428" max="7673" width="9.59765625" style="12"/>
    <col min="7674" max="7674" width="14.3984375" style="12" customWidth="1"/>
    <col min="7675" max="7675" width="6" style="12" bestFit="1" customWidth="1"/>
    <col min="7676" max="7676" width="10.796875" style="12" bestFit="1" customWidth="1"/>
    <col min="7677" max="7677" width="88.59765625" style="12" bestFit="1" customWidth="1"/>
    <col min="7678" max="7680" width="9.59765625" style="12"/>
    <col min="7681" max="7681" width="6" style="12" bestFit="1" customWidth="1"/>
    <col min="7682" max="7682" width="10.59765625" style="12" bestFit="1" customWidth="1"/>
    <col min="7683" max="7683" width="38" style="12" bestFit="1" customWidth="1"/>
    <col min="7684" max="7929" width="9.59765625" style="12"/>
    <col min="7930" max="7930" width="14.3984375" style="12" customWidth="1"/>
    <col min="7931" max="7931" width="6" style="12" bestFit="1" customWidth="1"/>
    <col min="7932" max="7932" width="10.796875" style="12" bestFit="1" customWidth="1"/>
    <col min="7933" max="7933" width="88.59765625" style="12" bestFit="1" customWidth="1"/>
    <col min="7934" max="7936" width="9.59765625" style="12"/>
    <col min="7937" max="7937" width="6" style="12" bestFit="1" customWidth="1"/>
    <col min="7938" max="7938" width="10.59765625" style="12" bestFit="1" customWidth="1"/>
    <col min="7939" max="7939" width="38" style="12" bestFit="1" customWidth="1"/>
    <col min="7940" max="8185" width="9.59765625" style="12"/>
    <col min="8186" max="8186" width="14.3984375" style="12" customWidth="1"/>
    <col min="8187" max="8187" width="6" style="12" bestFit="1" customWidth="1"/>
    <col min="8188" max="8188" width="10.796875" style="12" bestFit="1" customWidth="1"/>
    <col min="8189" max="8189" width="88.59765625" style="12" bestFit="1" customWidth="1"/>
    <col min="8190" max="8192" width="9.59765625" style="12"/>
    <col min="8193" max="8193" width="6" style="12" bestFit="1" customWidth="1"/>
    <col min="8194" max="8194" width="10.59765625" style="12" bestFit="1" customWidth="1"/>
    <col min="8195" max="8195" width="38" style="12" bestFit="1" customWidth="1"/>
    <col min="8196" max="8441" width="9.59765625" style="12"/>
    <col min="8442" max="8442" width="14.3984375" style="12" customWidth="1"/>
    <col min="8443" max="8443" width="6" style="12" bestFit="1" customWidth="1"/>
    <col min="8444" max="8444" width="10.796875" style="12" bestFit="1" customWidth="1"/>
    <col min="8445" max="8445" width="88.59765625" style="12" bestFit="1" customWidth="1"/>
    <col min="8446" max="8448" width="9.59765625" style="12"/>
    <col min="8449" max="8449" width="6" style="12" bestFit="1" customWidth="1"/>
    <col min="8450" max="8450" width="10.59765625" style="12" bestFit="1" customWidth="1"/>
    <col min="8451" max="8451" width="38" style="12" bestFit="1" customWidth="1"/>
    <col min="8452" max="8697" width="9.59765625" style="12"/>
    <col min="8698" max="8698" width="14.3984375" style="12" customWidth="1"/>
    <col min="8699" max="8699" width="6" style="12" bestFit="1" customWidth="1"/>
    <col min="8700" max="8700" width="10.796875" style="12" bestFit="1" customWidth="1"/>
    <col min="8701" max="8701" width="88.59765625" style="12" bestFit="1" customWidth="1"/>
    <col min="8702" max="8704" width="9.59765625" style="12"/>
    <col min="8705" max="8705" width="6" style="12" bestFit="1" customWidth="1"/>
    <col min="8706" max="8706" width="10.59765625" style="12" bestFit="1" customWidth="1"/>
    <col min="8707" max="8707" width="38" style="12" bestFit="1" customWidth="1"/>
    <col min="8708" max="8953" width="9.59765625" style="12"/>
    <col min="8954" max="8954" width="14.3984375" style="12" customWidth="1"/>
    <col min="8955" max="8955" width="6" style="12" bestFit="1" customWidth="1"/>
    <col min="8956" max="8956" width="10.796875" style="12" bestFit="1" customWidth="1"/>
    <col min="8957" max="8957" width="88.59765625" style="12" bestFit="1" customWidth="1"/>
    <col min="8958" max="8960" width="9.59765625" style="12"/>
    <col min="8961" max="8961" width="6" style="12" bestFit="1" customWidth="1"/>
    <col min="8962" max="8962" width="10.59765625" style="12" bestFit="1" customWidth="1"/>
    <col min="8963" max="8963" width="38" style="12" bestFit="1" customWidth="1"/>
    <col min="8964" max="9209" width="9.59765625" style="12"/>
    <col min="9210" max="9210" width="14.3984375" style="12" customWidth="1"/>
    <col min="9211" max="9211" width="6" style="12" bestFit="1" customWidth="1"/>
    <col min="9212" max="9212" width="10.796875" style="12" bestFit="1" customWidth="1"/>
    <col min="9213" max="9213" width="88.59765625" style="12" bestFit="1" customWidth="1"/>
    <col min="9214" max="9216" width="9.59765625" style="12"/>
    <col min="9217" max="9217" width="6" style="12" bestFit="1" customWidth="1"/>
    <col min="9218" max="9218" width="10.59765625" style="12" bestFit="1" customWidth="1"/>
    <col min="9219" max="9219" width="38" style="12" bestFit="1" customWidth="1"/>
    <col min="9220" max="9465" width="9.59765625" style="12"/>
    <col min="9466" max="9466" width="14.3984375" style="12" customWidth="1"/>
    <col min="9467" max="9467" width="6" style="12" bestFit="1" customWidth="1"/>
    <col min="9468" max="9468" width="10.796875" style="12" bestFit="1" customWidth="1"/>
    <col min="9469" max="9469" width="88.59765625" style="12" bestFit="1" customWidth="1"/>
    <col min="9470" max="9472" width="9.59765625" style="12"/>
    <col min="9473" max="9473" width="6" style="12" bestFit="1" customWidth="1"/>
    <col min="9474" max="9474" width="10.59765625" style="12" bestFit="1" customWidth="1"/>
    <col min="9475" max="9475" width="38" style="12" bestFit="1" customWidth="1"/>
    <col min="9476" max="9721" width="9.59765625" style="12"/>
    <col min="9722" max="9722" width="14.3984375" style="12" customWidth="1"/>
    <col min="9723" max="9723" width="6" style="12" bestFit="1" customWidth="1"/>
    <col min="9724" max="9724" width="10.796875" style="12" bestFit="1" customWidth="1"/>
    <col min="9725" max="9725" width="88.59765625" style="12" bestFit="1" customWidth="1"/>
    <col min="9726" max="9728" width="9.59765625" style="12"/>
    <col min="9729" max="9729" width="6" style="12" bestFit="1" customWidth="1"/>
    <col min="9730" max="9730" width="10.59765625" style="12" bestFit="1" customWidth="1"/>
    <col min="9731" max="9731" width="38" style="12" bestFit="1" customWidth="1"/>
    <col min="9732" max="9977" width="9.59765625" style="12"/>
    <col min="9978" max="9978" width="14.3984375" style="12" customWidth="1"/>
    <col min="9979" max="9979" width="6" style="12" bestFit="1" customWidth="1"/>
    <col min="9980" max="9980" width="10.796875" style="12" bestFit="1" customWidth="1"/>
    <col min="9981" max="9981" width="88.59765625" style="12" bestFit="1" customWidth="1"/>
    <col min="9982" max="9984" width="9.59765625" style="12"/>
    <col min="9985" max="9985" width="6" style="12" bestFit="1" customWidth="1"/>
    <col min="9986" max="9986" width="10.59765625" style="12" bestFit="1" customWidth="1"/>
    <col min="9987" max="9987" width="38" style="12" bestFit="1" customWidth="1"/>
    <col min="9988" max="10233" width="9.59765625" style="12"/>
    <col min="10234" max="10234" width="14.3984375" style="12" customWidth="1"/>
    <col min="10235" max="10235" width="6" style="12" bestFit="1" customWidth="1"/>
    <col min="10236" max="10236" width="10.796875" style="12" bestFit="1" customWidth="1"/>
    <col min="10237" max="10237" width="88.59765625" style="12" bestFit="1" customWidth="1"/>
    <col min="10238" max="10240" width="9.59765625" style="12"/>
    <col min="10241" max="10241" width="6" style="12" bestFit="1" customWidth="1"/>
    <col min="10242" max="10242" width="10.59765625" style="12" bestFit="1" customWidth="1"/>
    <col min="10243" max="10243" width="38" style="12" bestFit="1" customWidth="1"/>
    <col min="10244" max="10489" width="9.59765625" style="12"/>
    <col min="10490" max="10490" width="14.3984375" style="12" customWidth="1"/>
    <col min="10491" max="10491" width="6" style="12" bestFit="1" customWidth="1"/>
    <col min="10492" max="10492" width="10.796875" style="12" bestFit="1" customWidth="1"/>
    <col min="10493" max="10493" width="88.59765625" style="12" bestFit="1" customWidth="1"/>
    <col min="10494" max="10496" width="9.59765625" style="12"/>
    <col min="10497" max="10497" width="6" style="12" bestFit="1" customWidth="1"/>
    <col min="10498" max="10498" width="10.59765625" style="12" bestFit="1" customWidth="1"/>
    <col min="10499" max="10499" width="38" style="12" bestFit="1" customWidth="1"/>
    <col min="10500" max="10745" width="9.59765625" style="12"/>
    <col min="10746" max="10746" width="14.3984375" style="12" customWidth="1"/>
    <col min="10747" max="10747" width="6" style="12" bestFit="1" customWidth="1"/>
    <col min="10748" max="10748" width="10.796875" style="12" bestFit="1" customWidth="1"/>
    <col min="10749" max="10749" width="88.59765625" style="12" bestFit="1" customWidth="1"/>
    <col min="10750" max="10752" width="9.59765625" style="12"/>
    <col min="10753" max="10753" width="6" style="12" bestFit="1" customWidth="1"/>
    <col min="10754" max="10754" width="10.59765625" style="12" bestFit="1" customWidth="1"/>
    <col min="10755" max="10755" width="38" style="12" bestFit="1" customWidth="1"/>
    <col min="10756" max="11001" width="9.59765625" style="12"/>
    <col min="11002" max="11002" width="14.3984375" style="12" customWidth="1"/>
    <col min="11003" max="11003" width="6" style="12" bestFit="1" customWidth="1"/>
    <col min="11004" max="11004" width="10.796875" style="12" bestFit="1" customWidth="1"/>
    <col min="11005" max="11005" width="88.59765625" style="12" bestFit="1" customWidth="1"/>
    <col min="11006" max="11008" width="9.59765625" style="12"/>
    <col min="11009" max="11009" width="6" style="12" bestFit="1" customWidth="1"/>
    <col min="11010" max="11010" width="10.59765625" style="12" bestFit="1" customWidth="1"/>
    <col min="11011" max="11011" width="38" style="12" bestFit="1" customWidth="1"/>
    <col min="11012" max="11257" width="9.59765625" style="12"/>
    <col min="11258" max="11258" width="14.3984375" style="12" customWidth="1"/>
    <col min="11259" max="11259" width="6" style="12" bestFit="1" customWidth="1"/>
    <col min="11260" max="11260" width="10.796875" style="12" bestFit="1" customWidth="1"/>
    <col min="11261" max="11261" width="88.59765625" style="12" bestFit="1" customWidth="1"/>
    <col min="11262" max="11264" width="9.59765625" style="12"/>
    <col min="11265" max="11265" width="6" style="12" bestFit="1" customWidth="1"/>
    <col min="11266" max="11266" width="10.59765625" style="12" bestFit="1" customWidth="1"/>
    <col min="11267" max="11267" width="38" style="12" bestFit="1" customWidth="1"/>
    <col min="11268" max="11513" width="9.59765625" style="12"/>
    <col min="11514" max="11514" width="14.3984375" style="12" customWidth="1"/>
    <col min="11515" max="11515" width="6" style="12" bestFit="1" customWidth="1"/>
    <col min="11516" max="11516" width="10.796875" style="12" bestFit="1" customWidth="1"/>
    <col min="11517" max="11517" width="88.59765625" style="12" bestFit="1" customWidth="1"/>
    <col min="11518" max="11520" width="9.59765625" style="12"/>
    <col min="11521" max="11521" width="6" style="12" bestFit="1" customWidth="1"/>
    <col min="11522" max="11522" width="10.59765625" style="12" bestFit="1" customWidth="1"/>
    <col min="11523" max="11523" width="38" style="12" bestFit="1" customWidth="1"/>
    <col min="11524" max="11769" width="9.59765625" style="12"/>
    <col min="11770" max="11770" width="14.3984375" style="12" customWidth="1"/>
    <col min="11771" max="11771" width="6" style="12" bestFit="1" customWidth="1"/>
    <col min="11772" max="11772" width="10.796875" style="12" bestFit="1" customWidth="1"/>
    <col min="11773" max="11773" width="88.59765625" style="12" bestFit="1" customWidth="1"/>
    <col min="11774" max="11776" width="9.59765625" style="12"/>
    <col min="11777" max="11777" width="6" style="12" bestFit="1" customWidth="1"/>
    <col min="11778" max="11778" width="10.59765625" style="12" bestFit="1" customWidth="1"/>
    <col min="11779" max="11779" width="38" style="12" bestFit="1" customWidth="1"/>
    <col min="11780" max="12025" width="9.59765625" style="12"/>
    <col min="12026" max="12026" width="14.3984375" style="12" customWidth="1"/>
    <col min="12027" max="12027" width="6" style="12" bestFit="1" customWidth="1"/>
    <col min="12028" max="12028" width="10.796875" style="12" bestFit="1" customWidth="1"/>
    <col min="12029" max="12029" width="88.59765625" style="12" bestFit="1" customWidth="1"/>
    <col min="12030" max="12032" width="9.59765625" style="12"/>
    <col min="12033" max="12033" width="6" style="12" bestFit="1" customWidth="1"/>
    <col min="12034" max="12034" width="10.59765625" style="12" bestFit="1" customWidth="1"/>
    <col min="12035" max="12035" width="38" style="12" bestFit="1" customWidth="1"/>
    <col min="12036" max="12281" width="9.59765625" style="12"/>
    <col min="12282" max="12282" width="14.3984375" style="12" customWidth="1"/>
    <col min="12283" max="12283" width="6" style="12" bestFit="1" customWidth="1"/>
    <col min="12284" max="12284" width="10.796875" style="12" bestFit="1" customWidth="1"/>
    <col min="12285" max="12285" width="88.59765625" style="12" bestFit="1" customWidth="1"/>
    <col min="12286" max="12288" width="9.59765625" style="12"/>
    <col min="12289" max="12289" width="6" style="12" bestFit="1" customWidth="1"/>
    <col min="12290" max="12290" width="10.59765625" style="12" bestFit="1" customWidth="1"/>
    <col min="12291" max="12291" width="38" style="12" bestFit="1" customWidth="1"/>
    <col min="12292" max="12537" width="9.59765625" style="12"/>
    <col min="12538" max="12538" width="14.3984375" style="12" customWidth="1"/>
    <col min="12539" max="12539" width="6" style="12" bestFit="1" customWidth="1"/>
    <col min="12540" max="12540" width="10.796875" style="12" bestFit="1" customWidth="1"/>
    <col min="12541" max="12541" width="88.59765625" style="12" bestFit="1" customWidth="1"/>
    <col min="12542" max="12544" width="9.59765625" style="12"/>
    <col min="12545" max="12545" width="6" style="12" bestFit="1" customWidth="1"/>
    <col min="12546" max="12546" width="10.59765625" style="12" bestFit="1" customWidth="1"/>
    <col min="12547" max="12547" width="38" style="12" bestFit="1" customWidth="1"/>
    <col min="12548" max="12793" width="9.59765625" style="12"/>
    <col min="12794" max="12794" width="14.3984375" style="12" customWidth="1"/>
    <col min="12795" max="12795" width="6" style="12" bestFit="1" customWidth="1"/>
    <col min="12796" max="12796" width="10.796875" style="12" bestFit="1" customWidth="1"/>
    <col min="12797" max="12797" width="88.59765625" style="12" bestFit="1" customWidth="1"/>
    <col min="12798" max="12800" width="9.59765625" style="12"/>
    <col min="12801" max="12801" width="6" style="12" bestFit="1" customWidth="1"/>
    <col min="12802" max="12802" width="10.59765625" style="12" bestFit="1" customWidth="1"/>
    <col min="12803" max="12803" width="38" style="12" bestFit="1" customWidth="1"/>
    <col min="12804" max="13049" width="9.59765625" style="12"/>
    <col min="13050" max="13050" width="14.3984375" style="12" customWidth="1"/>
    <col min="13051" max="13051" width="6" style="12" bestFit="1" customWidth="1"/>
    <col min="13052" max="13052" width="10.796875" style="12" bestFit="1" customWidth="1"/>
    <col min="13053" max="13053" width="88.59765625" style="12" bestFit="1" customWidth="1"/>
    <col min="13054" max="13056" width="9.59765625" style="12"/>
    <col min="13057" max="13057" width="6" style="12" bestFit="1" customWidth="1"/>
    <col min="13058" max="13058" width="10.59765625" style="12" bestFit="1" customWidth="1"/>
    <col min="13059" max="13059" width="38" style="12" bestFit="1" customWidth="1"/>
    <col min="13060" max="13305" width="9.59765625" style="12"/>
    <col min="13306" max="13306" width="14.3984375" style="12" customWidth="1"/>
    <col min="13307" max="13307" width="6" style="12" bestFit="1" customWidth="1"/>
    <col min="13308" max="13308" width="10.796875" style="12" bestFit="1" customWidth="1"/>
    <col min="13309" max="13309" width="88.59765625" style="12" bestFit="1" customWidth="1"/>
    <col min="13310" max="13312" width="9.59765625" style="12"/>
    <col min="13313" max="13313" width="6" style="12" bestFit="1" customWidth="1"/>
    <col min="13314" max="13314" width="10.59765625" style="12" bestFit="1" customWidth="1"/>
    <col min="13315" max="13315" width="38" style="12" bestFit="1" customWidth="1"/>
    <col min="13316" max="13561" width="9.59765625" style="12"/>
    <col min="13562" max="13562" width="14.3984375" style="12" customWidth="1"/>
    <col min="13563" max="13563" width="6" style="12" bestFit="1" customWidth="1"/>
    <col min="13564" max="13564" width="10.796875" style="12" bestFit="1" customWidth="1"/>
    <col min="13565" max="13565" width="88.59765625" style="12" bestFit="1" customWidth="1"/>
    <col min="13566" max="13568" width="9.59765625" style="12"/>
    <col min="13569" max="13569" width="6" style="12" bestFit="1" customWidth="1"/>
    <col min="13570" max="13570" width="10.59765625" style="12" bestFit="1" customWidth="1"/>
    <col min="13571" max="13571" width="38" style="12" bestFit="1" customWidth="1"/>
    <col min="13572" max="13817" width="9.59765625" style="12"/>
    <col min="13818" max="13818" width="14.3984375" style="12" customWidth="1"/>
    <col min="13819" max="13819" width="6" style="12" bestFit="1" customWidth="1"/>
    <col min="13820" max="13820" width="10.796875" style="12" bestFit="1" customWidth="1"/>
    <col min="13821" max="13821" width="88.59765625" style="12" bestFit="1" customWidth="1"/>
    <col min="13822" max="13824" width="9.59765625" style="12"/>
    <col min="13825" max="13825" width="6" style="12" bestFit="1" customWidth="1"/>
    <col min="13826" max="13826" width="10.59765625" style="12" bestFit="1" customWidth="1"/>
    <col min="13827" max="13827" width="38" style="12" bestFit="1" customWidth="1"/>
    <col min="13828" max="14073" width="9.59765625" style="12"/>
    <col min="14074" max="14074" width="14.3984375" style="12" customWidth="1"/>
    <col min="14075" max="14075" width="6" style="12" bestFit="1" customWidth="1"/>
    <col min="14076" max="14076" width="10.796875" style="12" bestFit="1" customWidth="1"/>
    <col min="14077" max="14077" width="88.59765625" style="12" bestFit="1" customWidth="1"/>
    <col min="14078" max="14080" width="9.59765625" style="12"/>
    <col min="14081" max="14081" width="6" style="12" bestFit="1" customWidth="1"/>
    <col min="14082" max="14082" width="10.59765625" style="12" bestFit="1" customWidth="1"/>
    <col min="14083" max="14083" width="38" style="12" bestFit="1" customWidth="1"/>
    <col min="14084" max="14329" width="9.59765625" style="12"/>
    <col min="14330" max="14330" width="14.3984375" style="12" customWidth="1"/>
    <col min="14331" max="14331" width="6" style="12" bestFit="1" customWidth="1"/>
    <col min="14332" max="14332" width="10.796875" style="12" bestFit="1" customWidth="1"/>
    <col min="14333" max="14333" width="88.59765625" style="12" bestFit="1" customWidth="1"/>
    <col min="14334" max="14336" width="9.59765625" style="12"/>
    <col min="14337" max="14337" width="6" style="12" bestFit="1" customWidth="1"/>
    <col min="14338" max="14338" width="10.59765625" style="12" bestFit="1" customWidth="1"/>
    <col min="14339" max="14339" width="38" style="12" bestFit="1" customWidth="1"/>
    <col min="14340" max="14585" width="9.59765625" style="12"/>
    <col min="14586" max="14586" width="14.3984375" style="12" customWidth="1"/>
    <col min="14587" max="14587" width="6" style="12" bestFit="1" customWidth="1"/>
    <col min="14588" max="14588" width="10.796875" style="12" bestFit="1" customWidth="1"/>
    <col min="14589" max="14589" width="88.59765625" style="12" bestFit="1" customWidth="1"/>
    <col min="14590" max="14592" width="9.59765625" style="12"/>
    <col min="14593" max="14593" width="6" style="12" bestFit="1" customWidth="1"/>
    <col min="14594" max="14594" width="10.59765625" style="12" bestFit="1" customWidth="1"/>
    <col min="14595" max="14595" width="38" style="12" bestFit="1" customWidth="1"/>
    <col min="14596" max="14841" width="9.59765625" style="12"/>
    <col min="14842" max="14842" width="14.3984375" style="12" customWidth="1"/>
    <col min="14843" max="14843" width="6" style="12" bestFit="1" customWidth="1"/>
    <col min="14844" max="14844" width="10.796875" style="12" bestFit="1" customWidth="1"/>
    <col min="14845" max="14845" width="88.59765625" style="12" bestFit="1" customWidth="1"/>
    <col min="14846" max="14848" width="9.59765625" style="12"/>
    <col min="14849" max="14849" width="6" style="12" bestFit="1" customWidth="1"/>
    <col min="14850" max="14850" width="10.59765625" style="12" bestFit="1" customWidth="1"/>
    <col min="14851" max="14851" width="38" style="12" bestFit="1" customWidth="1"/>
    <col min="14852" max="15097" width="9.59765625" style="12"/>
    <col min="15098" max="15098" width="14.3984375" style="12" customWidth="1"/>
    <col min="15099" max="15099" width="6" style="12" bestFit="1" customWidth="1"/>
    <col min="15100" max="15100" width="10.796875" style="12" bestFit="1" customWidth="1"/>
    <col min="15101" max="15101" width="88.59765625" style="12" bestFit="1" customWidth="1"/>
    <col min="15102" max="15104" width="9.59765625" style="12"/>
    <col min="15105" max="15105" width="6" style="12" bestFit="1" customWidth="1"/>
    <col min="15106" max="15106" width="10.59765625" style="12" bestFit="1" customWidth="1"/>
    <col min="15107" max="15107" width="38" style="12" bestFit="1" customWidth="1"/>
    <col min="15108" max="15353" width="9.59765625" style="12"/>
    <col min="15354" max="15354" width="14.3984375" style="12" customWidth="1"/>
    <col min="15355" max="15355" width="6" style="12" bestFit="1" customWidth="1"/>
    <col min="15356" max="15356" width="10.796875" style="12" bestFit="1" customWidth="1"/>
    <col min="15357" max="15357" width="88.59765625" style="12" bestFit="1" customWidth="1"/>
    <col min="15358" max="15360" width="9.59765625" style="12"/>
    <col min="15361" max="15361" width="6" style="12" bestFit="1" customWidth="1"/>
    <col min="15362" max="15362" width="10.59765625" style="12" bestFit="1" customWidth="1"/>
    <col min="15363" max="15363" width="38" style="12" bestFit="1" customWidth="1"/>
    <col min="15364" max="15609" width="9.59765625" style="12"/>
    <col min="15610" max="15610" width="14.3984375" style="12" customWidth="1"/>
    <col min="15611" max="15611" width="6" style="12" bestFit="1" customWidth="1"/>
    <col min="15612" max="15612" width="10.796875" style="12" bestFit="1" customWidth="1"/>
    <col min="15613" max="15613" width="88.59765625" style="12" bestFit="1" customWidth="1"/>
    <col min="15614" max="15616" width="9.59765625" style="12"/>
    <col min="15617" max="15617" width="6" style="12" bestFit="1" customWidth="1"/>
    <col min="15618" max="15618" width="10.59765625" style="12" bestFit="1" customWidth="1"/>
    <col min="15619" max="15619" width="38" style="12" bestFit="1" customWidth="1"/>
    <col min="15620" max="15865" width="9.59765625" style="12"/>
    <col min="15866" max="15866" width="14.3984375" style="12" customWidth="1"/>
    <col min="15867" max="15867" width="6" style="12" bestFit="1" customWidth="1"/>
    <col min="15868" max="15868" width="10.796875" style="12" bestFit="1" customWidth="1"/>
    <col min="15869" max="15869" width="88.59765625" style="12" bestFit="1" customWidth="1"/>
    <col min="15870" max="15872" width="9.59765625" style="12"/>
    <col min="15873" max="15873" width="6" style="12" bestFit="1" customWidth="1"/>
    <col min="15874" max="15874" width="10.59765625" style="12" bestFit="1" customWidth="1"/>
    <col min="15875" max="15875" width="38" style="12" bestFit="1" customWidth="1"/>
    <col min="15876" max="16121" width="9.59765625" style="12"/>
    <col min="16122" max="16122" width="14.3984375" style="12" customWidth="1"/>
    <col min="16123" max="16123" width="6" style="12" bestFit="1" customWidth="1"/>
    <col min="16124" max="16124" width="10.796875" style="12" bestFit="1" customWidth="1"/>
    <col min="16125" max="16125" width="88.59765625" style="12" bestFit="1" customWidth="1"/>
    <col min="16126" max="16128" width="9.59765625" style="12"/>
    <col min="16129" max="16129" width="6" style="12" bestFit="1" customWidth="1"/>
    <col min="16130" max="16130" width="10.59765625" style="12" bestFit="1" customWidth="1"/>
    <col min="16131" max="16131" width="38" style="12" bestFit="1" customWidth="1"/>
    <col min="16132" max="16384" width="9.59765625" style="12"/>
  </cols>
  <sheetData>
    <row r="1" spans="1:5" x14ac:dyDescent="0.3">
      <c r="A1" s="236" t="s">
        <v>130</v>
      </c>
      <c r="B1" s="237"/>
      <c r="C1" s="237"/>
    </row>
    <row r="2" spans="1:5" ht="15" thickBot="1" x14ac:dyDescent="0.35">
      <c r="A2" s="236" t="s">
        <v>133</v>
      </c>
      <c r="B2" s="237"/>
      <c r="C2" s="237"/>
    </row>
    <row r="3" spans="1:5" x14ac:dyDescent="0.3">
      <c r="A3" s="238" t="s">
        <v>130</v>
      </c>
      <c r="B3" s="239"/>
      <c r="C3" s="240"/>
    </row>
    <row r="4" spans="1:5" x14ac:dyDescent="0.3">
      <c r="A4" s="235" t="s">
        <v>89</v>
      </c>
      <c r="B4" s="235"/>
      <c r="C4" s="235"/>
      <c r="D4" s="13"/>
      <c r="E4" s="14"/>
    </row>
    <row r="5" spans="1:5" x14ac:dyDescent="0.3">
      <c r="A5" s="9" t="s">
        <v>131</v>
      </c>
      <c r="B5" s="11" t="s">
        <v>78</v>
      </c>
      <c r="C5" s="10" t="s">
        <v>899</v>
      </c>
      <c r="D5" s="13"/>
      <c r="E5" s="14"/>
    </row>
    <row r="6" spans="1:5" x14ac:dyDescent="0.3">
      <c r="A6" s="235" t="s">
        <v>90</v>
      </c>
      <c r="B6" s="235"/>
      <c r="C6" s="235"/>
      <c r="D6" s="13"/>
      <c r="E6" s="14"/>
    </row>
    <row r="7" spans="1:5" x14ac:dyDescent="0.3">
      <c r="A7" s="9" t="s">
        <v>131</v>
      </c>
      <c r="B7" s="11" t="s">
        <v>80</v>
      </c>
      <c r="C7" s="10" t="s">
        <v>900</v>
      </c>
      <c r="D7" s="13"/>
      <c r="E7" s="14"/>
    </row>
    <row r="8" spans="1:5" x14ac:dyDescent="0.3">
      <c r="A8" s="9" t="s">
        <v>131</v>
      </c>
      <c r="B8" s="11" t="s">
        <v>144</v>
      </c>
      <c r="C8" s="10" t="s">
        <v>901</v>
      </c>
      <c r="D8" s="13"/>
      <c r="E8" s="14"/>
    </row>
    <row r="9" spans="1:5" x14ac:dyDescent="0.3">
      <c r="A9" s="235" t="s">
        <v>91</v>
      </c>
      <c r="B9" s="235"/>
      <c r="C9" s="235"/>
      <c r="E9" s="14"/>
    </row>
    <row r="10" spans="1:5" x14ac:dyDescent="0.3">
      <c r="A10" s="9" t="s">
        <v>165</v>
      </c>
      <c r="B10" s="11" t="s">
        <v>902</v>
      </c>
      <c r="C10" s="10" t="s">
        <v>168</v>
      </c>
    </row>
    <row r="11" spans="1:5" x14ac:dyDescent="0.3">
      <c r="A11" s="9" t="s">
        <v>165</v>
      </c>
      <c r="B11" s="11" t="s">
        <v>132</v>
      </c>
      <c r="C11" s="10" t="s">
        <v>169</v>
      </c>
    </row>
    <row r="12" spans="1:5" x14ac:dyDescent="0.3">
      <c r="A12" s="15"/>
      <c r="B12" s="16"/>
      <c r="C12" s="15"/>
    </row>
    <row r="13" spans="1:5" x14ac:dyDescent="0.3">
      <c r="A13" s="15"/>
      <c r="B13" s="16"/>
      <c r="C13" s="15"/>
    </row>
    <row r="14" spans="1:5" x14ac:dyDescent="0.3">
      <c r="A14" s="15"/>
      <c r="B14" s="16"/>
      <c r="C14" s="15"/>
    </row>
    <row r="15" spans="1:5" x14ac:dyDescent="0.3">
      <c r="A15" s="15"/>
      <c r="B15" s="16"/>
      <c r="C15" s="15"/>
    </row>
    <row r="16" spans="1:5" x14ac:dyDescent="0.3">
      <c r="A16" s="15"/>
      <c r="B16" s="16"/>
      <c r="C16" s="15"/>
    </row>
    <row r="17" spans="1:3" x14ac:dyDescent="0.3">
      <c r="A17" s="15"/>
      <c r="B17" s="16"/>
      <c r="C17" s="15"/>
    </row>
    <row r="18" spans="1:3" x14ac:dyDescent="0.3">
      <c r="A18" s="15"/>
      <c r="B18" s="16"/>
      <c r="C18" s="15"/>
    </row>
    <row r="19" spans="1:3" x14ac:dyDescent="0.3">
      <c r="A19" s="15"/>
      <c r="B19" s="16"/>
      <c r="C19" s="15"/>
    </row>
    <row r="20" spans="1:3" x14ac:dyDescent="0.3">
      <c r="A20" s="15"/>
      <c r="B20" s="16"/>
      <c r="C20" s="15"/>
    </row>
    <row r="21" spans="1:3" x14ac:dyDescent="0.3">
      <c r="A21" s="15"/>
      <c r="B21" s="16"/>
      <c r="C21" s="15"/>
    </row>
    <row r="22" spans="1:3" x14ac:dyDescent="0.3">
      <c r="A22" s="15"/>
      <c r="B22" s="16"/>
      <c r="C22" s="15"/>
    </row>
    <row r="23" spans="1:3" x14ac:dyDescent="0.3">
      <c r="A23" s="15"/>
      <c r="B23" s="16"/>
      <c r="C23" s="15"/>
    </row>
    <row r="24" spans="1:3" x14ac:dyDescent="0.3">
      <c r="A24" s="15"/>
      <c r="B24" s="16"/>
      <c r="C24" s="15"/>
    </row>
    <row r="25" spans="1:3" x14ac:dyDescent="0.3">
      <c r="A25" s="15"/>
      <c r="B25" s="16"/>
      <c r="C25" s="15"/>
    </row>
    <row r="26" spans="1:3" x14ac:dyDescent="0.3">
      <c r="A26" s="15"/>
      <c r="B26" s="16"/>
      <c r="C26" s="15"/>
    </row>
    <row r="27" spans="1:3" x14ac:dyDescent="0.3">
      <c r="A27" s="15"/>
      <c r="B27" s="16"/>
      <c r="C27" s="15"/>
    </row>
    <row r="28" spans="1:3" x14ac:dyDescent="0.3">
      <c r="A28" s="15"/>
      <c r="B28" s="16"/>
      <c r="C28" s="15"/>
    </row>
    <row r="29" spans="1:3" x14ac:dyDescent="0.3">
      <c r="A29" s="15"/>
      <c r="B29" s="16"/>
      <c r="C29" s="15"/>
    </row>
    <row r="30" spans="1:3" x14ac:dyDescent="0.3">
      <c r="A30" s="15"/>
      <c r="B30" s="16"/>
      <c r="C30" s="15"/>
    </row>
    <row r="31" spans="1:3" x14ac:dyDescent="0.3">
      <c r="A31" s="15"/>
      <c r="B31" s="16"/>
      <c r="C31" s="15"/>
    </row>
    <row r="32" spans="1:3" x14ac:dyDescent="0.3">
      <c r="A32" s="15"/>
      <c r="B32" s="16"/>
      <c r="C32" s="15"/>
    </row>
    <row r="33" spans="1:3" x14ac:dyDescent="0.3">
      <c r="A33" s="15"/>
      <c r="B33" s="16"/>
      <c r="C33" s="15"/>
    </row>
    <row r="34" spans="1:3" x14ac:dyDescent="0.3">
      <c r="A34" s="15"/>
      <c r="B34" s="16"/>
      <c r="C34" s="15"/>
    </row>
    <row r="35" spans="1:3" x14ac:dyDescent="0.3">
      <c r="A35" s="15"/>
      <c r="B35" s="16"/>
      <c r="C35" s="15"/>
    </row>
    <row r="36" spans="1:3" x14ac:dyDescent="0.3">
      <c r="A36" s="15"/>
      <c r="B36" s="16"/>
      <c r="C36" s="15"/>
    </row>
    <row r="37" spans="1:3" x14ac:dyDescent="0.3">
      <c r="A37" s="15"/>
      <c r="B37" s="16"/>
      <c r="C37" s="15"/>
    </row>
    <row r="38" spans="1:3" x14ac:dyDescent="0.3">
      <c r="A38" s="15"/>
      <c r="B38" s="16"/>
      <c r="C38" s="15"/>
    </row>
    <row r="39" spans="1:3" x14ac:dyDescent="0.3">
      <c r="A39" s="15"/>
      <c r="B39" s="16"/>
      <c r="C39" s="15"/>
    </row>
    <row r="40" spans="1:3" x14ac:dyDescent="0.3">
      <c r="A40" s="15"/>
      <c r="B40" s="16"/>
      <c r="C40" s="15"/>
    </row>
    <row r="41" spans="1:3" x14ac:dyDescent="0.3">
      <c r="A41" s="15"/>
      <c r="B41" s="16"/>
      <c r="C41" s="15"/>
    </row>
    <row r="42" spans="1:3" x14ac:dyDescent="0.3">
      <c r="A42" s="15"/>
      <c r="B42" s="16"/>
      <c r="C42" s="15"/>
    </row>
    <row r="43" spans="1:3" x14ac:dyDescent="0.3">
      <c r="A43" s="15"/>
      <c r="B43" s="16"/>
      <c r="C43" s="15"/>
    </row>
    <row r="44" spans="1:3" x14ac:dyDescent="0.3">
      <c r="A44" s="15"/>
      <c r="B44" s="16"/>
      <c r="C44" s="15"/>
    </row>
    <row r="45" spans="1:3" x14ac:dyDescent="0.3">
      <c r="A45" s="15"/>
      <c r="B45" s="16"/>
      <c r="C45" s="15"/>
    </row>
    <row r="46" spans="1:3" x14ac:dyDescent="0.3">
      <c r="A46" s="15"/>
      <c r="B46" s="16"/>
      <c r="C46" s="15"/>
    </row>
    <row r="47" spans="1:3" x14ac:dyDescent="0.3">
      <c r="A47" s="15"/>
      <c r="B47" s="16"/>
      <c r="C47" s="15"/>
    </row>
    <row r="48" spans="1:3" x14ac:dyDescent="0.3">
      <c r="A48" s="15"/>
      <c r="B48" s="16"/>
      <c r="C48" s="15"/>
    </row>
    <row r="49" spans="1:3" x14ac:dyDescent="0.3">
      <c r="A49" s="15"/>
      <c r="B49" s="16"/>
      <c r="C49" s="15"/>
    </row>
    <row r="50" spans="1:3" x14ac:dyDescent="0.3">
      <c r="A50" s="15"/>
      <c r="B50" s="16"/>
      <c r="C50" s="15"/>
    </row>
    <row r="51" spans="1:3" x14ac:dyDescent="0.3">
      <c r="A51" s="15"/>
      <c r="B51" s="16"/>
      <c r="C51" s="15"/>
    </row>
    <row r="52" spans="1:3" x14ac:dyDescent="0.3">
      <c r="A52" s="15"/>
      <c r="B52" s="16"/>
      <c r="C52" s="15"/>
    </row>
    <row r="53" spans="1:3" x14ac:dyDescent="0.3">
      <c r="A53" s="15"/>
      <c r="B53" s="16"/>
      <c r="C53" s="15"/>
    </row>
    <row r="54" spans="1:3" x14ac:dyDescent="0.3">
      <c r="A54" s="15"/>
      <c r="B54" s="16"/>
      <c r="C54" s="15"/>
    </row>
    <row r="55" spans="1:3" x14ac:dyDescent="0.3">
      <c r="A55" s="15"/>
      <c r="B55" s="16"/>
      <c r="C55" s="15"/>
    </row>
    <row r="56" spans="1:3" x14ac:dyDescent="0.3">
      <c r="A56" s="15"/>
      <c r="B56" s="16"/>
      <c r="C56" s="15"/>
    </row>
    <row r="57" spans="1:3" x14ac:dyDescent="0.3">
      <c r="A57" s="15"/>
      <c r="B57" s="16"/>
      <c r="C57" s="15"/>
    </row>
    <row r="58" spans="1:3" x14ac:dyDescent="0.3">
      <c r="A58" s="15"/>
      <c r="B58" s="16"/>
      <c r="C58" s="15"/>
    </row>
    <row r="59" spans="1:3" x14ac:dyDescent="0.3">
      <c r="A59" s="15"/>
      <c r="B59" s="16"/>
      <c r="C59" s="15"/>
    </row>
    <row r="60" spans="1:3" x14ac:dyDescent="0.3">
      <c r="A60" s="15"/>
      <c r="B60" s="16"/>
      <c r="C60" s="15"/>
    </row>
    <row r="61" spans="1:3" x14ac:dyDescent="0.3">
      <c r="A61" s="15"/>
      <c r="B61" s="16"/>
      <c r="C61" s="15"/>
    </row>
    <row r="62" spans="1:3" x14ac:dyDescent="0.3">
      <c r="A62" s="15"/>
      <c r="B62" s="16"/>
      <c r="C62" s="15"/>
    </row>
    <row r="63" spans="1:3" x14ac:dyDescent="0.3">
      <c r="A63" s="15"/>
      <c r="B63" s="16"/>
      <c r="C63" s="15"/>
    </row>
    <row r="64" spans="1:3" x14ac:dyDescent="0.3">
      <c r="A64" s="15"/>
      <c r="B64" s="16"/>
      <c r="C64" s="15"/>
    </row>
    <row r="65" spans="1:3" x14ac:dyDescent="0.3">
      <c r="A65" s="15"/>
      <c r="B65" s="16"/>
      <c r="C65" s="15"/>
    </row>
    <row r="66" spans="1:3" x14ac:dyDescent="0.3">
      <c r="A66" s="15"/>
      <c r="B66" s="16"/>
      <c r="C66" s="15"/>
    </row>
    <row r="67" spans="1:3" x14ac:dyDescent="0.3">
      <c r="A67" s="15"/>
      <c r="B67" s="16"/>
      <c r="C67" s="15"/>
    </row>
    <row r="68" spans="1:3" x14ac:dyDescent="0.3">
      <c r="A68" s="15"/>
      <c r="B68" s="16"/>
      <c r="C68" s="15"/>
    </row>
    <row r="69" spans="1:3" x14ac:dyDescent="0.3">
      <c r="A69" s="15"/>
      <c r="B69" s="16"/>
      <c r="C69" s="15"/>
    </row>
    <row r="70" spans="1:3" x14ac:dyDescent="0.3">
      <c r="A70" s="15"/>
      <c r="B70" s="16"/>
      <c r="C70" s="15"/>
    </row>
    <row r="71" spans="1:3" x14ac:dyDescent="0.3">
      <c r="A71" s="15"/>
      <c r="B71" s="16"/>
      <c r="C71" s="15"/>
    </row>
    <row r="72" spans="1:3" x14ac:dyDescent="0.3">
      <c r="A72" s="15"/>
      <c r="B72" s="16"/>
      <c r="C72" s="15"/>
    </row>
    <row r="73" spans="1:3" x14ac:dyDescent="0.3">
      <c r="A73" s="15"/>
      <c r="B73" s="16"/>
      <c r="C73" s="15"/>
    </row>
    <row r="74" spans="1:3" x14ac:dyDescent="0.3">
      <c r="A74" s="15"/>
      <c r="B74" s="16"/>
      <c r="C74" s="15"/>
    </row>
    <row r="75" spans="1:3" x14ac:dyDescent="0.3">
      <c r="A75" s="15"/>
      <c r="B75" s="16"/>
      <c r="C75" s="15"/>
    </row>
    <row r="76" spans="1:3" x14ac:dyDescent="0.3">
      <c r="A76" s="15"/>
      <c r="B76" s="16"/>
      <c r="C76" s="15"/>
    </row>
    <row r="77" spans="1:3" x14ac:dyDescent="0.3">
      <c r="A77" s="15"/>
      <c r="B77" s="16"/>
      <c r="C77" s="15"/>
    </row>
    <row r="78" spans="1:3" x14ac:dyDescent="0.3">
      <c r="A78" s="15"/>
      <c r="B78" s="16"/>
      <c r="C78" s="15"/>
    </row>
    <row r="79" spans="1:3" x14ac:dyDescent="0.3">
      <c r="A79" s="15"/>
      <c r="B79" s="16"/>
      <c r="C79" s="15"/>
    </row>
    <row r="80" spans="1:3" x14ac:dyDescent="0.3">
      <c r="A80" s="15"/>
      <c r="B80" s="16"/>
      <c r="C80" s="15"/>
    </row>
    <row r="81" spans="1:3" x14ac:dyDescent="0.3">
      <c r="A81" s="15"/>
      <c r="B81" s="16"/>
      <c r="C81" s="15"/>
    </row>
    <row r="82" spans="1:3" x14ac:dyDescent="0.3">
      <c r="A82" s="15"/>
      <c r="B82" s="16"/>
      <c r="C82" s="15"/>
    </row>
    <row r="83" spans="1:3" x14ac:dyDescent="0.3">
      <c r="A83" s="15"/>
      <c r="B83" s="16"/>
      <c r="C83" s="15"/>
    </row>
    <row r="84" spans="1:3" x14ac:dyDescent="0.3">
      <c r="A84" s="15"/>
      <c r="B84" s="16"/>
      <c r="C84" s="15"/>
    </row>
    <row r="85" spans="1:3" x14ac:dyDescent="0.3">
      <c r="A85" s="15"/>
      <c r="B85" s="16"/>
      <c r="C85" s="15"/>
    </row>
    <row r="86" spans="1:3" x14ac:dyDescent="0.3">
      <c r="A86" s="15"/>
      <c r="B86" s="16"/>
      <c r="C86" s="15"/>
    </row>
    <row r="87" spans="1:3" x14ac:dyDescent="0.3">
      <c r="A87" s="15"/>
      <c r="B87" s="16"/>
      <c r="C87" s="15"/>
    </row>
    <row r="88" spans="1:3" x14ac:dyDescent="0.3">
      <c r="A88" s="15"/>
      <c r="B88" s="16"/>
      <c r="C88" s="15"/>
    </row>
    <row r="89" spans="1:3" x14ac:dyDescent="0.3">
      <c r="A89" s="15"/>
      <c r="B89" s="16"/>
      <c r="C89" s="15"/>
    </row>
    <row r="90" spans="1:3" x14ac:dyDescent="0.3">
      <c r="A90" s="15"/>
      <c r="B90" s="16"/>
      <c r="C90" s="15"/>
    </row>
    <row r="91" spans="1:3" x14ac:dyDescent="0.3">
      <c r="A91" s="15"/>
      <c r="B91" s="16"/>
      <c r="C91" s="15"/>
    </row>
    <row r="92" spans="1:3" x14ac:dyDescent="0.3">
      <c r="A92" s="15"/>
      <c r="B92" s="16"/>
      <c r="C92" s="15"/>
    </row>
    <row r="93" spans="1:3" x14ac:dyDescent="0.3">
      <c r="A93" s="15"/>
      <c r="B93" s="16"/>
      <c r="C93" s="15"/>
    </row>
    <row r="94" spans="1:3" x14ac:dyDescent="0.3">
      <c r="A94" s="15"/>
      <c r="B94" s="16"/>
      <c r="C94" s="15"/>
    </row>
    <row r="95" spans="1:3" x14ac:dyDescent="0.3">
      <c r="A95" s="15"/>
      <c r="B95" s="16"/>
      <c r="C95" s="15"/>
    </row>
    <row r="96" spans="1:3" x14ac:dyDescent="0.3">
      <c r="A96" s="15"/>
      <c r="B96" s="16"/>
      <c r="C96" s="15"/>
    </row>
    <row r="97" spans="1:3" x14ac:dyDescent="0.3">
      <c r="A97" s="15"/>
      <c r="B97" s="16"/>
      <c r="C97" s="15"/>
    </row>
    <row r="98" spans="1:3" x14ac:dyDescent="0.3">
      <c r="A98" s="15"/>
      <c r="B98" s="16"/>
      <c r="C98" s="15"/>
    </row>
    <row r="99" spans="1:3" x14ac:dyDescent="0.3">
      <c r="A99" s="15"/>
      <c r="B99" s="16"/>
      <c r="C99" s="15"/>
    </row>
  </sheetData>
  <mergeCells count="6">
    <mergeCell ref="A4:C4"/>
    <mergeCell ref="A6:C6"/>
    <mergeCell ref="A9:C9"/>
    <mergeCell ref="A1:C1"/>
    <mergeCell ref="A2:C2"/>
    <mergeCell ref="A3:C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Seznam D, IO, SO, PD</vt:lpstr>
      <vt:lpstr>Číslování výkresů</vt:lpstr>
      <vt:lpstr>Značení oddílů dokumentace</vt:lpstr>
      <vt:lpstr>Seznam SO</vt:lpstr>
      <vt:lpstr>'Seznam D, IO, SO, PD'!Názvy_tisku</vt:lpstr>
      <vt:lpstr>'Seznam D, IO, SO, PD'!Oblast_tisku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Holásek</dc:creator>
  <cp:lastModifiedBy>Knourek</cp:lastModifiedBy>
  <cp:lastPrinted>2021-11-11T12:00:13Z</cp:lastPrinted>
  <dcterms:created xsi:type="dcterms:W3CDTF">2016-08-06T15:34:49Z</dcterms:created>
  <dcterms:modified xsi:type="dcterms:W3CDTF">2021-11-11T12:00:39Z</dcterms:modified>
</cp:coreProperties>
</file>