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mmbonline-my.sharepoint.com/personal/bartoskova_petra_brno_cz/Documents/zakázky/zakazkyOIEF/MŠ Michalova/ezak/"/>
    </mc:Choice>
  </mc:AlternateContent>
  <xr:revisionPtr revIDLastSave="0" documentId="8_{A0527F46-4515-4D81-A2C2-508322343D60}" xr6:coauthVersionLast="47" xr6:coauthVersionMax="47" xr10:uidLastSave="{00000000-0000-0000-0000-000000000000}"/>
  <bookViews>
    <workbookView xWindow="-120" yWindow="-120" windowWidth="29040" windowHeight="15840" xr2:uid="{00000000-000D-0000-FFFF-FFFF00000000}"/>
  </bookViews>
  <sheets>
    <sheet name="CN - ŠABLONA" sheetId="1" r:id="rId1"/>
  </sheets>
  <definedNames>
    <definedName name="_xlnm.Print_Titles" localSheetId="0">'CN - ŠABLONA'!$1:$5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9" i="1" l="1"/>
  <c r="P101" i="1" l="1"/>
  <c r="P10" i="1"/>
  <c r="P122" i="1" l="1"/>
  <c r="P123" i="1"/>
  <c r="P124" i="1"/>
  <c r="P125" i="1"/>
  <c r="P126" i="1"/>
  <c r="P127" i="1"/>
  <c r="P128" i="1"/>
  <c r="P129" i="1"/>
  <c r="P121" i="1"/>
  <c r="P110" i="1"/>
  <c r="P111" i="1"/>
  <c r="P112" i="1"/>
  <c r="P113" i="1"/>
  <c r="P114" i="1"/>
  <c r="P115" i="1"/>
  <c r="P116" i="1"/>
  <c r="P117" i="1"/>
  <c r="P109" i="1"/>
  <c r="P97" i="1"/>
  <c r="P98" i="1"/>
  <c r="P99" i="1"/>
  <c r="P100" i="1"/>
  <c r="P102" i="1"/>
  <c r="P103" i="1"/>
  <c r="P104" i="1"/>
  <c r="P105" i="1"/>
  <c r="P107" i="1"/>
  <c r="P95" i="1"/>
  <c r="P88" i="1"/>
  <c r="P89" i="1"/>
  <c r="P85" i="1"/>
  <c r="P81" i="1"/>
  <c r="P72" i="1"/>
  <c r="P73" i="1"/>
  <c r="P51" i="1" l="1"/>
  <c r="P42" i="1" l="1"/>
  <c r="P28" i="1"/>
  <c r="P30" i="1"/>
  <c r="P31" i="1"/>
  <c r="P32" i="1"/>
  <c r="P34" i="1"/>
  <c r="P35" i="1"/>
  <c r="P37" i="1"/>
  <c r="P38" i="1"/>
  <c r="P40" i="1"/>
  <c r="P41" i="1"/>
  <c r="P43" i="1"/>
  <c r="P44" i="1"/>
  <c r="P45" i="1"/>
  <c r="P46" i="1"/>
  <c r="P47" i="1"/>
  <c r="P48" i="1"/>
  <c r="P50" i="1"/>
  <c r="P52" i="1"/>
  <c r="P53" i="1"/>
  <c r="P54" i="1"/>
  <c r="P56" i="1"/>
  <c r="P57" i="1"/>
  <c r="P58" i="1"/>
  <c r="P59" i="1"/>
  <c r="P61" i="1"/>
  <c r="P62" i="1"/>
  <c r="P63" i="1"/>
  <c r="P64" i="1"/>
  <c r="P65" i="1"/>
  <c r="P66" i="1"/>
  <c r="P67" i="1"/>
  <c r="P68" i="1"/>
  <c r="P71" i="1"/>
  <c r="P75" i="1"/>
  <c r="P76" i="1"/>
  <c r="P78" i="1"/>
  <c r="P79" i="1"/>
  <c r="P80" i="1"/>
  <c r="P83" i="1"/>
  <c r="P84" i="1"/>
  <c r="P86" i="1"/>
  <c r="P87" i="1"/>
  <c r="P91" i="1"/>
  <c r="P92" i="1"/>
  <c r="P93" i="1"/>
  <c r="P21" i="1" l="1"/>
  <c r="P12" i="1"/>
  <c r="P13" i="1"/>
  <c r="P15" i="1"/>
  <c r="P17" i="1"/>
  <c r="P18" i="1"/>
  <c r="P19" i="1"/>
  <c r="P20" i="1"/>
  <c r="P22" i="1"/>
  <c r="P23" i="1"/>
  <c r="P24" i="1"/>
  <c r="P26" i="1"/>
  <c r="P27" i="1"/>
  <c r="P8" i="1" l="1"/>
  <c r="D132" i="1" s="1"/>
  <c r="I132" i="1" l="1"/>
  <c r="K132" i="1" s="1"/>
  <c r="O132" i="1" s="1"/>
</calcChain>
</file>

<file path=xl/sharedStrings.xml><?xml version="1.0" encoding="utf-8"?>
<sst xmlns="http://schemas.openxmlformats.org/spreadsheetml/2006/main" count="791" uniqueCount="348">
  <si>
    <t>Pol. č.</t>
  </si>
  <si>
    <t>Položka</t>
  </si>
  <si>
    <t>Rozměry</t>
  </si>
  <si>
    <t>Počet</t>
  </si>
  <si>
    <t>Elektrická energie</t>
  </si>
  <si>
    <t>Plyn</t>
  </si>
  <si>
    <t>Přípojné body</t>
  </si>
  <si>
    <t>Cena/ kus</t>
  </si>
  <si>
    <t>Cena celkem</t>
  </si>
  <si>
    <t>označení zařízení / služby</t>
  </si>
  <si>
    <t>šířka</t>
  </si>
  <si>
    <t>hloubka</t>
  </si>
  <si>
    <t>výška</t>
  </si>
  <si>
    <t>ks</t>
  </si>
  <si>
    <t>příkon</t>
  </si>
  <si>
    <t>napětí</t>
  </si>
  <si>
    <t>plyn</t>
  </si>
  <si>
    <t>stud.</t>
  </si>
  <si>
    <t>teplá</t>
  </si>
  <si>
    <t>odpad</t>
  </si>
  <si>
    <t>bez DPH</t>
  </si>
  <si>
    <t>mm</t>
  </si>
  <si>
    <t>kW</t>
  </si>
  <si>
    <t>V</t>
  </si>
  <si>
    <t>voda</t>
  </si>
  <si>
    <t>∅ mm</t>
  </si>
  <si>
    <t>1.</t>
  </si>
  <si>
    <t>2.</t>
  </si>
  <si>
    <t>3.</t>
  </si>
  <si>
    <t>4.</t>
  </si>
  <si>
    <t>5.</t>
  </si>
  <si>
    <t>6.</t>
  </si>
  <si>
    <t>7.</t>
  </si>
  <si>
    <t>8.</t>
  </si>
  <si>
    <t>9.</t>
  </si>
  <si>
    <t>10.</t>
  </si>
  <si>
    <t>11.</t>
  </si>
  <si>
    <t>12.</t>
  </si>
  <si>
    <t>13.</t>
  </si>
  <si>
    <t>CELKEM ZA DÍLO BEZ DPH</t>
  </si>
  <si>
    <t>DPH 21%</t>
  </si>
  <si>
    <t>CENA CELKEM VČETNĚ DPH</t>
  </si>
  <si>
    <t>Celková cena zboží bez DPH</t>
  </si>
  <si>
    <t>1.25. Chodba _ příjem zboží</t>
  </si>
  <si>
    <t>Příjmová můstková váha s dvourozsahovým vážením pro 30 a 60 kg. Podsvícený LCD displej, nerezová vážící plocha s rozměry alespoň 36x46 cm. Výškově stavitelné nožky, zabudovaná vodní váha pro uvedení váhy do roviny, možnost provozu přes adaptér nebo na monočlánky. Funkce limitního vážení, počítání kusů vč. sčítání vážených položek, funkce vážení neklidné zátěže, tárování, nulování. Krytí alespoň IP 54. Nutnost ověření-certifikace.</t>
  </si>
  <si>
    <t>360</t>
  </si>
  <si>
    <t>580</t>
  </si>
  <si>
    <t>765</t>
  </si>
  <si>
    <t>1</t>
  </si>
  <si>
    <t>0,02</t>
  </si>
  <si>
    <t>230</t>
  </si>
  <si>
    <t>1.26. Chlazený sklad</t>
  </si>
  <si>
    <t>4</t>
  </si>
  <si>
    <t>2</t>
  </si>
  <si>
    <t>750</t>
  </si>
  <si>
    <t>0,18</t>
  </si>
  <si>
    <t>820</t>
  </si>
  <si>
    <t>2050</t>
  </si>
  <si>
    <t>0,3</t>
  </si>
  <si>
    <t>1.47. Sklad brambor</t>
  </si>
  <si>
    <t>Dřevěná roštová palety, pro skladování brambor.</t>
  </si>
  <si>
    <t>500</t>
  </si>
  <si>
    <t>350</t>
  </si>
  <si>
    <t>120</t>
  </si>
  <si>
    <t>1.27. Hrubá příprava zeleniny</t>
  </si>
  <si>
    <t>700</t>
  </si>
  <si>
    <t>950</t>
  </si>
  <si>
    <t>0,55</t>
  </si>
  <si>
    <t>400</t>
  </si>
  <si>
    <t>3/4´´</t>
  </si>
  <si>
    <t>40</t>
  </si>
  <si>
    <t>Škrabka brambor a kořenové zeleniny, výkonnost 200 kg za hodinu, náplň 12 kg na cyklus. Dno a buben pokryté korudnovou vrstvou s možností obměny, spotřeba vody maximálně 2,5 litru na cyklus. Stroj je určen nejen pro brambory, ale i pro kořenovou zeleninu a cibuli. Nerezové provedení vč. lapače škrobu a slupek. Stroj bude umístěn na vyvýšeném stavebním soklu.</t>
  </si>
  <si>
    <t>Podlahová vpusť, nerezová. Včetně protizápachového uzávěru a protiskluzového roštu.</t>
  </si>
  <si>
    <t>170</t>
  </si>
  <si>
    <t>75</t>
  </si>
  <si>
    <t>Celonerezové nástěnné umyvadlo s kolenovým ovládáním, vč. Sifonu a baterie. Spouštění vody se zpožděním.</t>
  </si>
  <si>
    <t>1/2´´</t>
  </si>
  <si>
    <t>210</t>
  </si>
  <si>
    <t>1650</t>
  </si>
  <si>
    <t>900</t>
  </si>
  <si>
    <t>50</t>
  </si>
  <si>
    <t>Mycí nerezový stůl s dřezem umístěným vpravo. Dřez o velikosti 30x50 cm, otvor pro baterii. Prolis kolem dřezu, zadní a levý lem na pracovní desce. Pod pracovní deskou jedna zásuvka.</t>
  </si>
  <si>
    <t>8a</t>
  </si>
  <si>
    <t>Stolní baterie páková, profi. Prodloužené ramínko</t>
  </si>
  <si>
    <t>Manipulačné vozík na zeleninu. Velikost vany GN 1/1, ventil uprostřed vany pro vypouštění vody. Horní madlo, 4 otočná kolečka z toho 2 s brzdou.</t>
  </si>
  <si>
    <t>730</t>
  </si>
  <si>
    <t>395</t>
  </si>
  <si>
    <t>800</t>
  </si>
  <si>
    <t>Celonerezová jednopatrová police.</t>
  </si>
  <si>
    <t>300</t>
  </si>
  <si>
    <t>250</t>
  </si>
  <si>
    <t>640</t>
  </si>
  <si>
    <t>2020</t>
  </si>
  <si>
    <t>0,2</t>
  </si>
  <si>
    <t>Celonerezová lednice s monoblokovou chladící jednotkou. Nerezové provedení vnitřní i vnější části lednice. Digitální ovládání, automatické odmrazování a odtávání kondenzátu. Automatické zastavení ventilátoru při otevření dveří. Vnitřní dno prolisované s kulatými rohy pro snadnou údržbu. Vnitřní prostor uzpůsoben pro vkládání GN 1/1, nebo roštů o této velikosti. Objem 450 litrů, klimatická třída 5, energetická třída alespoň B. Síla izolace alespoň 65 mm, chladící médium R290, vlisované madlo.</t>
  </si>
  <si>
    <t>1.28. Suchý sklad</t>
  </si>
  <si>
    <t>1600</t>
  </si>
  <si>
    <t>2000</t>
  </si>
  <si>
    <t>450</t>
  </si>
  <si>
    <t>1825</t>
  </si>
  <si>
    <t>1500</t>
  </si>
  <si>
    <t>375</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</si>
  <si>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</si>
  <si>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</si>
  <si>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</si>
  <si>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</si>
  <si>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</si>
  <si>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</si>
  <si>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</si>
  <si>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</si>
  <si>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</si>
  <si>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</si>
  <si>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</si>
  <si>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</si>
  <si>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</si>
  <si>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</si>
  <si>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</si>
  <si>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</si>
  <si>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</si>
  <si>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</si>
  <si>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</si>
  <si>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</si>
  <si>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</si>
  <si>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</si>
  <si>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</si>
  <si>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</si>
  <si>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</si>
  <si>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</si>
  <si>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</si>
  <si>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</si>
  <si>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</si>
  <si>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</si>
  <si>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</si>
  <si>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</si>
  <si>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</si>
  <si>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</si>
  <si>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</si>
  <si>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</si>
  <si>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</si>
  <si>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</si>
  <si>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</si>
  <si>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</si>
  <si>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</si>
  <si>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</si>
  <si>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</si>
  <si>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</si>
  <si>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</si>
  <si>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</si>
  <si>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</si>
  <si>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</si>
  <si>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 xml:space="preserve">Regál kombinovaný, 5x police, antibakteriální úprava s certifikací. Police jsou perforované, odnímatelné a umožňují mytí v myčce. Nešroubované provedení, výškově stavitelné rektifikátory. </t>
  </si>
  <si>
    <t>1.29. Sklad odpadů</t>
  </si>
  <si>
    <t>Chladící komora na odpad. Celonerezové provedení, přístup horními i bočními dvířky. Antibakteriální úprava nerezu uvnitř komory. Pracovní teplota +6/+8 °C, ventilované chlazení. Digitální ovládání, automatické odtávání a odpařování kondenzátu.</t>
  </si>
  <si>
    <t>990</t>
  </si>
  <si>
    <t>850</t>
  </si>
  <si>
    <t>1115</t>
  </si>
  <si>
    <t>0,6</t>
  </si>
  <si>
    <t>1.30. Sklad obalů</t>
  </si>
  <si>
    <t>Plastová popelnice s víkem na ukládání jednotlivých odpadů. Každá popelnice bude mít jinou barvu (modrá, žlutá, zelená), objem 240 litrů. Dvě kola s kvalitním ložiskem.</t>
  </si>
  <si>
    <t>3</t>
  </si>
  <si>
    <t>Plošinový vozík v celonerezovém provedení s čtyřmi kolečky z nichž dvě jsou otočná. Police má prolisované okraje pro lepší zabezpečení nákladu při přepravě. Nosnost 150 kg. Nerezové trubkové madlo, ohýbané.</t>
  </si>
  <si>
    <t>nezakresleno</t>
  </si>
  <si>
    <t>600</t>
  </si>
  <si>
    <t>1000</t>
  </si>
  <si>
    <t>1. 23. Kuchyně _ příprava těsta</t>
  </si>
  <si>
    <t>650</t>
  </si>
  <si>
    <t>Nerezový stůl s nerezovou pracovní deskou. Pracovní deska se zadním, levým i pravým lemem. Dvě zásuvky pod pracovním deskou, spodní police. Stůl je umístěn v nice a z tohoto důvodu je potřeba provést finální zaměření po dokončeních stavebních prací.</t>
  </si>
  <si>
    <t>Nástanná nerezová dvoupolice, každá police se zadním lemem. Finální zamření po dokončení stavebních prací.</t>
  </si>
  <si>
    <t>34´´</t>
  </si>
  <si>
    <t>23a</t>
  </si>
  <si>
    <t>Nerezová nástěnná skříňka s posuvnými dveřmi. Jedna vnitřní police.</t>
  </si>
  <si>
    <t>690</t>
  </si>
  <si>
    <t>Nerezový pracovní stůl s nerezovou pracovní deskou. Pracovní deska se zadním lemem. Nohy dokraje, prostor pro podstolovou lednici.</t>
  </si>
  <si>
    <t>830</t>
  </si>
  <si>
    <t>0,1</t>
  </si>
  <si>
    <t>Podstolová chladnička se statickým chlazením, užitný objem alespoň 160 litrů. Nosnost police alespoň 50 kg. Teplotní rozsah +2/+10 °C, automatické odmrazování. Montované madlo, 3 nastavitelné kovové rošty potažené plastem. Dveřní zámek, nerezové dveře, digitální ukazatel teploty. Ekologické chladivo R600a, energetická třída alespoň B, maximální spotřeba 204 kWh. Maximální hlučnost 44 dB.</t>
  </si>
  <si>
    <t>680</t>
  </si>
  <si>
    <t>1320</t>
  </si>
  <si>
    <t>1,1</t>
  </si>
  <si>
    <t>Redukční sada koltík + pracovní nástroje, 20ti litrová verze.</t>
  </si>
  <si>
    <t>Univerzální robot s objemem kotlíku 40 litrů, plynulá regulace rychlosti, bezpečnostní mirkospínače, motorizovaný zdvih kotlíku. Nohy z nerezové oceli, ruční provoz, možnost redukční sady na 20 litrů. Nerezový kotlík i pracovní nástroje (šlehací metla, hnětací hák, protínací štít). Maximální hmotnost stroje 190 kg.</t>
  </si>
  <si>
    <t>1750</t>
  </si>
  <si>
    <t>Nerezový stůl s nerezovou pracovní deskou. Pracovní deska se zadním lemem, radius na levém předním rohu, prolis kolem dřezu. Dřez velikosti 30x50 cm, zadní otvor pro baterii. Spodní prostor pro lednici, ve zbytku spodní police. Dvě zásuvky pod pracovní deskou.</t>
  </si>
  <si>
    <t>700/870</t>
  </si>
  <si>
    <t>Nerezový pracovní stůl s nerezovou pracovní deskou. Pracovní deska se zadním a levým lemem. Dřez o velikosti 50x30 cm, otvor pro baterii, prolis kolem dřezu proti skapu vody. Pracovní deska atypická, s přesahem do prostoru okenních parapetů, nad topení. Ve spodní části stolu částečná police s vynechaným prostorem pro lednici, dále pod pracovní deskou se budou 2 zásuvky.</t>
  </si>
  <si>
    <t>30a</t>
  </si>
  <si>
    <t>Krouhač zeleniny stolní s asynchronním motorem pro profesionální využití. Dvojí plnění-jeden otvor kulatý s průměrem alespoň 56 mm, druhý ledvinový s náplní alespoň 2,2 kg. Kovová krouhací hlava, magnetický bezpečnostní systém. Možnost vyměnitelných disků dle potřeby.</t>
  </si>
  <si>
    <t>380</t>
  </si>
  <si>
    <t>305</t>
  </si>
  <si>
    <t>595</t>
  </si>
  <si>
    <t>Doporučená sada 6 disků (plátkovač2+4, strouhač 1,5 mm, nudličkovač 4x4 mm, kostičkovač 10x10 mm).</t>
  </si>
  <si>
    <t>Nerezový pracovní stůl se dvěma zásuvkami pod pracovní deskou. Částečná spodní police s prostorem pro podstolovou lednici. Zadní lem na pracovní desce, přesah pracovní desky jako parapet k oknu nad topení.</t>
  </si>
  <si>
    <t>Stolní planetový profesionální mixér, užitný objem odnímatelného kotlíku 6,8 litrů. Výklopná hlava, plynulá regulace otáček, pracovní nástroje i kotlík z nerezové oceli. Plastová ochrana kotlíku proti ostřiku, bílá barva těla stroje.</t>
  </si>
  <si>
    <t>410</t>
  </si>
  <si>
    <t>420</t>
  </si>
  <si>
    <t>0,5</t>
  </si>
  <si>
    <t>620</t>
  </si>
  <si>
    <t>760</t>
  </si>
  <si>
    <t>500+460</t>
  </si>
  <si>
    <t>Kráječka chleba, knedlíků či vek. Pevná rozteč síly krajíce (sílu si určí uživatel, nyní počítáno s 11 mm), nerezové opláštění, vkládání pečiva z přední strany stroje. Zásuvka na sbírání drobků. Maximální velikost bochníku 38x16,5x9 cm. Pod kráječkou pojízdný nerezový podstavec s otočnými kolečky, z nichž 2 jsou s brzdou. Nerezový podstavec je opláštěný, vsuny pro přepravky na pečivo, spodní police.</t>
  </si>
  <si>
    <t>Sklokeramický sporák 2 plotýnkový pod jednou sklokeramickou deskou, síla skla 6 mm, plynulá regulace topných těles, ochrana proti přehřátí, kontrola zbytkového tepla každé zóny. 2x 3 kW, rozměr desky 370x720 mm. Sklokeramický sporák 4 plotýnkový pod jednou sklokeramickou deskou, síla skla 6 mm, plynulá regulace topných těles, ochrana proti přehřátí, kontrola zbytkového tepla každé zóny. 4 x 3 kW, rozměr desky 700x720 mm.  Podestavba je v hygienickém provedení H2 dle DIN 18865-9 s radiusy R16 mm a s výškově nastavitelnou policí minimálně 15 mm odskočenou od vnitřních stěn podestavby tak, aby umožňovala ruční sanitaci spáry mezi policí a stěnou.</t>
  </si>
  <si>
    <t>1350</t>
  </si>
  <si>
    <t>18</t>
  </si>
  <si>
    <t>Neutrální pracovní plocha s neutrální podestavbou se spodní policí beze spár a jakýckoliv lišt spojena s vedlejšími pozicemi do jednoho celku. Design pracovní plochy i panelu navazuje na vedlejší pozice. Z čelní strany bloku nad neutrální podestavbou je zásuvka v designu ovládacího panelu varné technologie, plně výsuvná vhodná pro vložení gastronádoby GN 1/1. Podestavba je v hygienickém provedení H2 dle DIN 18865-9 s radiusy R16 mm. Součástí prvku je i vyvýšené napouštěcí raménko.</t>
  </si>
  <si>
    <t>Elektrický kruhový kotel 92 litrů s nepřímým ohřevem (užitný objem 85 litrů), varná nádoba válcová o průměru 474 mm, mosazný zabroušený bezúdržbový výpustný kohout, bezpečnostní ventil duplikátoru s automatickým odvzdušňováním, vyrovnáváním přetlaku a podtlaku a integrovaným tlumičem unikající páry, automatické dopouštění vnitřní nádoby duplikátoru, dno i stěny vnitřní nádoby z AISI 316, ostatní z AISI 304, napouštění studené vody ovládáno elektronicky z čelního panelu, regulace výkonu v 10 stupních 0-12 kW; bezpečnostní prvek kontroly vypnutí stroje při výpadku elektrické energie, kotel vložený do pracovní desky společné se sousedními spotřebiči systémem DROP-IN do roviny s pracovní deskou s odtokovým kanálkem kolem kotle proti přeteklému vařivu, krytí IP X4.</t>
  </si>
  <si>
    <t>Elektrický kruhový kotel 170 litrů s nepřímým ohřevem (užitný objem 150 litrů), varná nádoba válcová o poloměru 700 mm x výšce 450 mm, mosazný zabroušený bezúdržbový výpustný kohout, bezpečnostní ventil duplikátoru s automatickým odvzdušňováním, vyrovnáváním přetlaku a podtlaku a integrovaným tlumičem unikající páry, automatické dopouštění vnitřní nádoby duplikátoru z odděleného okruhu pro změkčenou vodu, vnitřní nádoba včetně stěn a dna z AISI 316, ostatní AISI 304, baterie studenou vodu ovládána z čelního panelu, r napouštění studené vody ovládáno elektronicky z čelního panelu, regulace výkonu v 10 stupních 0-24 kW, nerezový hygienický sokl (AISI 304); Kotel vložený do pracovní desky systémem DROP-IN do roviny s pracovní deskou, krytí IP X4</t>
  </si>
  <si>
    <t>Pracovní deska o výšce 50 mm k oboustraně přístupným varným blokům se dvěma protilehlými hygienicky skosenými přednímio hranami, podhybem 45° - okapničkou, tloušťka plechu 2,5mm, podlepená MDF deskou jednostraně laminovanou proti průniku vlhkosti, materiál nerezová ocel AISI 304. S elektroinstalací, masivním výztuhovým rámem a přípravou pro bezespárové vložení varné technologie: varného kotle 92 l, varného kotle 170 l, sklokeramické desky 700x720 mm a sklokeramické desky 370 x 720 mm. Pracovní deska je nepřerušovaná lištami, spárami nebo jinými překážkami tak, aby byla zachována maximální hygiena.</t>
  </si>
  <si>
    <t>Masivní boční zakončovací element z nerezové oceli AISI 304, který sjednocuje boční stranu varného bloku</t>
  </si>
  <si>
    <t>Nerezový sokl z oceli AISI 304 včetně nosné struktury varného bloku s průchodkami na elektroinstalaci a rozvody vody.</t>
  </si>
  <si>
    <t>12</t>
  </si>
  <si>
    <t>24</t>
  </si>
  <si>
    <t>2300</t>
  </si>
  <si>
    <t>1800</t>
  </si>
  <si>
    <t>2,5</t>
  </si>
  <si>
    <t>3200</t>
  </si>
  <si>
    <t>150</t>
  </si>
  <si>
    <t>Ostrůvková závěsná digestoř s dvěma řadami tukových filtrů z tahokovu, led diodové zabudované osvětlení (ne zářivky na digestoři). Sběrný kanálek kolem celé digestoře s výpustným kohoutem.</t>
  </si>
  <si>
    <t>dodávka VZT</t>
  </si>
  <si>
    <t>Elektrický konvektomat. Ruční sprcha s automatickým vracením do původní polohy. Interface Ethernal a USB, WiFi, barevný dotykový displej, automatické mycí programy s technologií na odvápnění bojleru pomocí mycích tablet, noční úpravy se zráním a udržováním, zasouvání gastronádob kratší stranou, možnost užívání GN 1/1,1/2,1/3 bez použití roštů. Zařízení je vyrobeno z nerezové ušlechtilé oceli DIN 1.4301 a má bezešvý vnitřní prostor se zaoblenými rohy, optimalizovaným prouděním vzduchu a je izolováno proti vyzařování tepla. Elektronický bezpečnostní omezovač teploty pro horkovzdušný ohřev, generátor páry a vestavěnou brzdu kola ventilátoru, aktivní vysoce účinné odvlhčování zaručuje i při úplném naplnění varné komory perfektní výsledek vaření. Integrovaný bezúdržbový systém odlučování tuků bez přídavného tukového filtru. Dynamické proudění vzduchu ve varné komoře díky dvěma manuálně programovatelným a nezávisle modulovacím obousměrným kolům ventilátoru s 5 rychlostmi, kontrolovaným v závislosti na situaci. Zařízení je vybaveno vzadu odvětrávanými dvířky varné komory s dvojitým sklem, z nichž jedno je výklopné, vnitřní tabulka se speciální vrstvou odrážející teplo, a dvířky se zásuvným těsněním dvířek pro snadné čištění a snadnou výměnu těsnění bez zásahu servisního technika. Dvířka jsou opatřena rukojetí dvířek na jednu ruku s dorazovou funkcí. Zařízení je dále vybaveno minimálně jedním 4,3 palcovým barevným displejem a hodinami reálného času. Varná komora má úsporné LED osvětlení s dlouhou životností. Vaření v páře, horkém vzduchu a kombinovaná příprava s volnou regulací vlhkosti, regenerace, vaření s nízkými teplotami, vaření s teplotním rozdílem, regulace vnitřní teploty pokrmu, zchlazení prostřednictvím kola ventilátoru. Nastavitelná teplota varné komory od +30 °C do +300 °C. Vybavení zařízení plně automatickým měřením vlhkosti s přesností regulace na 10 procent a zobrazením stupně vlhkosti ve varné komoře. Připravené pokrmy lze ohřát pomocí regulace klimatu ve varné komoře , i když jsou již nachystané na talířích. Lze nastavit až 100 varných programů s až 12 kroky varného postupu, které lze individuálně pojmenovat v různých jazycích (i v jiných abecedách). Výroba páry probíhá bez tlaku pomocí generátoru čerstvé páry se samočisticím programem a automatickým odvápněním a péčí, nezávisle na tvrdosti vody</t>
  </si>
  <si>
    <t>775</t>
  </si>
  <si>
    <t>754</t>
  </si>
  <si>
    <t>10,8</t>
  </si>
  <si>
    <t>stávající zařízení</t>
  </si>
  <si>
    <t>1014</t>
  </si>
  <si>
    <t>18,9</t>
  </si>
  <si>
    <t>48a</t>
  </si>
  <si>
    <t>48b</t>
  </si>
  <si>
    <t>Propojovací originální nerezový mezikus mezi konvektomaty Rational Icombi Pro 6-1/1 a 10-1/1.</t>
  </si>
  <si>
    <t>Nerezový podstavec pod konvektomat, ze všech stran opláštěný.</t>
  </si>
  <si>
    <t>Nástěnná nerezová digestoř s filtry z tahokovu.  led diodové zabudované osvětlení (ne zářivky na digestoři). Sběrný kanálek kolem celé digestoře s výpustným kohoutem.</t>
  </si>
  <si>
    <t>1300</t>
  </si>
  <si>
    <t>23</t>
  </si>
  <si>
    <t>Regál nerezový s 5 policemi. Plné police pro umístění provozního nádobí. Minimální nostnost police 80 kg, celonerezový podlep police.Přesný rozměr regáu bude možné zaměřit až po dokončení stavby.</t>
  </si>
  <si>
    <t>1580</t>
  </si>
  <si>
    <t>Regál nerezový s 5 policemi. Plné police pro umístění provozního nádobí. Minimální nostnost police 80 kg, celonerezový podlep police. Opláštění ze 3 stran, bez dvířek, přední a boční nerezové sokly.</t>
  </si>
  <si>
    <t xml:space="preserve">Nerezový stůl uzavřený, opláštění ze 3 stran, vnitřní police, přední posuvná dvířka. Zadní a pravý lem na pracovní desce. </t>
  </si>
  <si>
    <t>Transportní vyhřívaný vozík s kapacitou 2x8 GN 1/1-65 mm. Vozík je vyroben z chromniklové oceli 18/10. Přívodní kabel s vidlicí o délce 2 metry. Čtyři kolečka z toho 2 pevná a 2 otočná s brzdou. Dvoukřídlé uzamykatelné dveře s otvíráním do 270 °C, lisované lišty, trubkové madlo, statické vyhřívání topnými tělesy které brání vysychání pokrmů. Každá komora má svůj lastní termostat. Vozík slouží pro přepravu pokrmů do nové přístavby krčkem.</t>
  </si>
  <si>
    <t>706</t>
  </si>
  <si>
    <t>1028</t>
  </si>
  <si>
    <t>1007</t>
  </si>
  <si>
    <t>1.23. Kuchyně _ expedice jídel</t>
  </si>
  <si>
    <t>1.23. Kuchyně _ Varna</t>
  </si>
  <si>
    <t>1.23. Kuchyně _ Příprava svačinek a pomazánek</t>
  </si>
  <si>
    <t>1.23. Kuchyně _ čistá příprava zeleniny</t>
  </si>
  <si>
    <t>1.23. Kuchyně _ čistá příprava masa</t>
  </si>
  <si>
    <t>1.24. Mytí černého nádobí</t>
  </si>
  <si>
    <t>62.</t>
  </si>
  <si>
    <t>Nerezový svařovaný dvoupolicový servírovací a přepravní vozík. Čtyři otočná kovová kolečka, dvě s brzdou. Police s prolisem proti vyklouznutí, nosnost celková je 120 kg.</t>
  </si>
  <si>
    <t>Buben se samonavíjecí hadicí o délce 15 metrů.</t>
  </si>
  <si>
    <t>480</t>
  </si>
  <si>
    <t>1030</t>
  </si>
  <si>
    <t>895</t>
  </si>
  <si>
    <t>1785</t>
  </si>
  <si>
    <t>14,7</t>
  </si>
  <si>
    <t>Nerezový dřez pro mytí provozního nádobí s vevařeným lisovaným velkokapacitním dřezem o velikosti 1060x600x450 mm. Prolis kolem dřezu proti skapu vody. Zadní a pravý lem zvýšený na 100 mm, levý lem klasický 40 mm.</t>
  </si>
  <si>
    <t>57a</t>
  </si>
  <si>
    <t>1200</t>
  </si>
  <si>
    <t>Nástěnná tlaková sprcha s napouštěcím ramínkem, pákové směšovací baterie.</t>
  </si>
  <si>
    <t>Myčka černého nádobí a přepravek. Výkonnost 30/15 nebo 10 košů za hodinu. Minimální rozměr koše 85x70 cm, minimální vstupní výška 74 cm. Vstupní pracovní výška 845 pro pohodlnou ergonomii provozu. Dvouplášťové celonerezové provedení, tažený bezesvárový tank pro snadnou údržbu a sanitaci, automatický mycí cyklus pokud je mycí vana příliš znečištěna. Tlačítko start umístěno v ergonomické výšce 1 metr v pravém sloupku tak, aby se obsluha nemusela ohýbat pro spuštění každého nového cyklu. Součástí myčky je odpadové čerpadlo, dávkovač mycího i oplachového prostředku. Dveře jsou půlené a při otvírání vytváří zásuvku vhodnou pro výsun koše.</t>
  </si>
  <si>
    <t>220</t>
  </si>
  <si>
    <t>550</t>
  </si>
  <si>
    <t>0,01</t>
  </si>
  <si>
    <t>Automatický komorový změkčovač studené vody s obsahem 5ti litrů katexu. Ovládání digitální, objemové i časové řízení. Plastové tělo pro dlouhou životnost ve vlhkém prostředí.</t>
  </si>
  <si>
    <t>63.</t>
  </si>
  <si>
    <t>Podlahová vpusť, nerezová. Včetně protizápachového uzávěru a protiskluzového roštu. Podlahové vpusti budou umístěny před výpustí kotlů.</t>
  </si>
  <si>
    <t>Kuchyně _ nezakresleno</t>
  </si>
  <si>
    <t>260</t>
  </si>
  <si>
    <t>287</t>
  </si>
  <si>
    <t>137</t>
  </si>
  <si>
    <t>Jednoduchá digitální ověřitelná váha, stolní provedení, s LCD displejem. Váživost 4/10 kg, nerezová vážící plocha o rozměrech 23x19 cm. Váha je cejchovatelná, možnost tárování, počítání kusů. Možnost provozu na adaptér nebo baterie.</t>
  </si>
  <si>
    <t>64.</t>
  </si>
  <si>
    <t>Koš nerezový s nášlapným elementem. Objem 50 litrů. Celonerezové provedení.</t>
  </si>
  <si>
    <t>615</t>
  </si>
  <si>
    <t>Nerezový regál s 5 roštovými policemi. Zadní opláštění. Nosnost police alespoň 50 kg.</t>
  </si>
  <si>
    <t>530</t>
  </si>
  <si>
    <t>Nerezový regál se vsuny pro GN 1/1, 1/2 atd. Počet vsunů: 18. Výškově stavitelné nožky. Zadní opláštění.</t>
  </si>
  <si>
    <t>1.15. Výdejna stravy 1. NP</t>
  </si>
  <si>
    <t>65.</t>
  </si>
  <si>
    <t>525</t>
  </si>
  <si>
    <t>66.</t>
  </si>
  <si>
    <t>Keramické umyvadlo s baterií</t>
  </si>
  <si>
    <t>dodávka ZTI</t>
  </si>
  <si>
    <t>67.</t>
  </si>
  <si>
    <t>68.</t>
  </si>
  <si>
    <t>1910</t>
  </si>
  <si>
    <t>Nerezová skříňka s 3 vnitřními policemi, křídlová dvířka. Přední okopový sokl.</t>
  </si>
  <si>
    <t xml:space="preserve">Nerezový výdejový stůl s 3 samostatnými vanami pro GN 1/1. Každá vana má vlastní regulaci +30/+90 °C, automatické napouštění a vypouštění vody pomocí ventilu. Pracovní deska se zadním a levým lemem. Přední a pravý okopový sokl. Barové opláštění, spodní vyhřívaná část osazena pojezdovými dvířky. Regulace z přední strany stolu. </t>
  </si>
  <si>
    <t>69.</t>
  </si>
  <si>
    <t>Nástěnná skříňka s posuvnými dvířky a 1 vnitřní policí.</t>
  </si>
  <si>
    <t>1900</t>
  </si>
  <si>
    <t>70.</t>
  </si>
  <si>
    <t>1680</t>
  </si>
  <si>
    <t>Mycí stůl s dřezem 40x40 cm, nikou pro koš na zbytky, nikou pro myčku a skříňkou pod dřezem, opatřenou křídlovým dvířkem. Pracovní deska nerezová, zadní a pravý lem, prolis kolem dřezu proti skapu vody, prolam i vedle dřezu pro osychání košů. Otvor pro stojánkovou baterii. Boční i zadní opláštění, u skříňky přední okopový sokl. Ve skříňce bude umístěna úpravna vody a kanystry s mycím a oplachovým prostředkem.</t>
  </si>
  <si>
    <t>71.</t>
  </si>
  <si>
    <t>72.</t>
  </si>
  <si>
    <t>Myčka nádobí a skla s možností zabudování reverzní osmózy nebo změkčovače. Možnost využití košů 50x50 cm, nebo 54x50 cm. Celonerezové dvouplášťové provedení vč. zad, fce ThermoStop nebo podobné, které zaručuje mytí a oplach alespoň při teplotě +71 °C, mycí čerpadlo, vestavěný dávkovač mycího a oplachového prostředku, vestavěné odpadové čerpadlo. Funkce aktivního filtru vody a detergentů pro snížení spotřeby o alespoň 20%. Standardní vybavení stroje s 1 košem na talíře, 1 košem na sklenice a 1 košem na příbory.</t>
  </si>
  <si>
    <t>230/400</t>
  </si>
  <si>
    <t>70a</t>
  </si>
  <si>
    <t>73.</t>
  </si>
  <si>
    <t>74.</t>
  </si>
  <si>
    <t>Manuální změkčovač vody s obsahem pryskyřice cca 6 litrů, nerezové tělo s plastovou podnoží.</t>
  </si>
  <si>
    <t>2.33. Výdejna stravy 2. NP</t>
  </si>
  <si>
    <t>75.</t>
  </si>
  <si>
    <t>76.</t>
  </si>
  <si>
    <t>77.</t>
  </si>
  <si>
    <t>78.</t>
  </si>
  <si>
    <t>79.</t>
  </si>
  <si>
    <t>80.</t>
  </si>
  <si>
    <t>81.</t>
  </si>
  <si>
    <t>82.</t>
  </si>
  <si>
    <t>83.</t>
  </si>
  <si>
    <t>84.</t>
  </si>
  <si>
    <t>85.</t>
  </si>
  <si>
    <t>2.13. Výdejna stravy 2. NP</t>
  </si>
  <si>
    <t>925</t>
  </si>
  <si>
    <t>86.</t>
  </si>
  <si>
    <t>87.</t>
  </si>
  <si>
    <t>88.</t>
  </si>
  <si>
    <t>89.</t>
  </si>
  <si>
    <t>90.</t>
  </si>
  <si>
    <t>91.</t>
  </si>
  <si>
    <t>92.</t>
  </si>
  <si>
    <t>93.</t>
  </si>
  <si>
    <t>94.</t>
  </si>
  <si>
    <t>95.</t>
  </si>
  <si>
    <t>96.</t>
  </si>
  <si>
    <t>dodavatel ZTI</t>
  </si>
  <si>
    <t>190</t>
  </si>
  <si>
    <t>Mycí stůl s dřezem 40x40 cm, nikou pro koš na zbytky, nikou pro myčku a skříňkou pod dřezem, opatřenou křídlovým dvířkem. Pracovní deska nerezová, zadní a levý lem, prolis kolem dřezu proti skapu vody, prolam i vedle dřezu pro osychání košů. Otvor pro stojánkovou baterii. Boční i zadní opláštění, u skříňky přední okopový sokl. Ve skříňce bude umístěna úpravna vody a kanystry s mycím a oplachovým prostředkem. Nika se skříňkou vlevo vč. okopového soklu.</t>
  </si>
  <si>
    <t xml:space="preserve">Nástěnná nerezová jednopatrová police se zadním lemem. </t>
  </si>
  <si>
    <t>720</t>
  </si>
  <si>
    <t>910</t>
  </si>
  <si>
    <r>
      <t xml:space="preserve">Velkokapacitní celonerezová lednice s rozměrem roštu o velikosti GN 2/1 nebo pro přepravku 60x40 cm. Objem 700 litrů.Monobloková chladící jednotka, digitální ovládání s možností pro výstup HACCP hodnot. Ventilované chlazení, automatické odmrazování a odtávání kondenzátu. Energetická třída alespoň A, klimatická třída 5, síla izolace alespoň 95 mm. Hlubokolisované boční vsuny pro zasouvání gastronádob nebo roštů. Spodní dno lisované s rádiusy pro snadné udržování hygieny provozu. Uzamykatelné dveře, led osvětelní, pracovní teploty -2 / +8 °C. </t>
    </r>
    <r>
      <rPr>
        <b/>
        <sz val="10"/>
        <color indexed="8"/>
        <rFont val="Corporative Soft Regular"/>
        <charset val="238"/>
      </rPr>
      <t>Uchazeč doloží splnění technických předpokladů technickým listem výrobce.</t>
    </r>
  </si>
  <si>
    <r>
      <t xml:space="preserve">Velkokapacitní celonerezová mrazící skříň s rozměrem roštu o velikosti GN 2/1 nebo pro přepravku 60x40 cm. Objem 700 litrů.Monobloková chladící jednotka, digitální ovládání s možností pro výstup HACCP hodnot. Ventilované chlazení, automatické odmrazování a odtávání kondenzátu. Energetická třída alespoň B, klimatická třída 5, síla izolace alespoň 95 mm. Hlubokolisované boční vsuny pro zasouvání gastronádob nebo roštů. Spodní dno lisované s rádiusy pro snadné udržování hygieny provozu. Uzamykatelné dveře, led osvětelní, pracovní teploty -2 / +8 °C. </t>
    </r>
    <r>
      <rPr>
        <b/>
        <sz val="10"/>
        <color indexed="8"/>
        <rFont val="Corporative Soft Regular"/>
        <charset val="238"/>
      </rPr>
      <t>Uchazeč doloží splnění technických předpokladů technickým listem výrobce.</t>
    </r>
  </si>
  <si>
    <r>
      <t xml:space="preserve">Celonerezová lednice s monoblokovou chladící jednotkou. Nerezové provedení vnitřní i vnější části lednice. Digitální ovládání, automatické odmrazování a odtávání kondenzátu. Automatické zastavení ventilátoru při otevření dveří. Vnitřní dno prolisované s kulatými rohy pro snadnou údržbu. Vnitřní prostor uzpůsoben pro vkládání GN 1/1, nebo roštů o této velikosti. Objem 450 litrů, klimatická třída 5, energetická třída alespoň B. Síla izolace alespoň 65 mm, chladící médium R290, vlisované madlo. </t>
    </r>
    <r>
      <rPr>
        <b/>
        <sz val="10"/>
        <color indexed="8"/>
        <rFont val="Corporative Soft Regular"/>
        <charset val="238"/>
      </rPr>
      <t>Uchazeč doloží splnění technických předpokladů technickým listem výrobce.</t>
    </r>
  </si>
  <si>
    <t>Neutrální pracovní plocha s neutrální podestavbou se spodní policí beze spár a jakýckoliv lišt spojena s vedlejšími pozicemi do jednoho celku. Design pracovní plochy i panelu navazuje na vedlejší pozice. V ovládacích panelech je 4 x umístěna zásuvka 230 V (2x z každé strany varného bloku) s krytím IP 55 a v nerezovém designu. Z čelní strany bloku nad neutrální podestavbou je 3x zásuvka, plně výsuvná vhodná pro vložení gastronádoby GN 1/1. Podestavba je v hygienickém provedení H2 dle DIN 18865-9 s radiusy R16 mm a s výškově nastavitelnou policí minimálně 15 mm odskočenou od vnitřních stěn podestavby tak, aby umožňovala ruční sanitaci spáry mezi policí a stěnou.</t>
  </si>
  <si>
    <t>Uchazeč doloží splnění technických předpokladů technickým listem výrobce.</t>
  </si>
  <si>
    <t>Nutno dodržet zadání kvůli kompaktibilitě zařízení, které stojí na sobě! Uchazeč doloží splnění technických předpokladů technickým listem výrobce.</t>
  </si>
  <si>
    <t xml:space="preserve"> TECHNICKÁ SPECIFIKACE GASTROZAŘÍZENÍ, MŠ Michalova, Brno, stávající budova 1+2 NP</t>
  </si>
  <si>
    <t>Poznámky</t>
  </si>
  <si>
    <r>
      <rPr>
        <b/>
        <u/>
        <sz val="10"/>
        <color indexed="8"/>
        <rFont val="Arial"/>
        <family val="2"/>
        <charset val="238"/>
      </rPr>
      <t>Základní předpoklady:</t>
    </r>
    <r>
      <rPr>
        <sz val="10"/>
        <color indexed="8"/>
        <rFont val="Arial"/>
      </rPr>
      <t xml:space="preserve"> veškerý nerezový materiál o minimální jakosti AISI 304 (není li specifikací určena výšší jakost), síla plechu minimálně 1,2 mm. Konstrukce z uzavřencýh jeklů 40x40 mm, pracovní desky podlepené laminem, police regálů a polic podlepeny kovovou výztuhou. Všechny stoly, regály, skříně budou osazeny výškově stavitelnými rektifikátory o minimální stavitelnosti alespoň +- 30 mm, u podstavce pod konvektomat budou dodány kovové rektifikátory s ohledem na hmotnost zařízení. Daná specifikace výrobků je bráno jako nejnižší možná a vyskytují li se v ní obchodní názvy, jde pouze o usnadnění orientace popisu výrobku. Rozměry i příkony je možné překročit či nesplnit o +- 5 % , není-li ve specifikace řečeno min/max - pak nutno dodrřet specifikaci, ale vždy nabízet spotřebiče s ohledem na celkové úspořádání projektu.</t>
    </r>
  </si>
  <si>
    <t>1.32. Zasedací míst. + izolace</t>
  </si>
  <si>
    <t>1.a</t>
  </si>
  <si>
    <t>chladnička s mrazákem • výška 86 cm • objem chladničky 93 l • energetická třída F • roční spotřeba energie 107 kWh • mechanické ovládání • výškově stavitelné nožky • možnost změny strany otevíraní dveří • hlučnost 41 dB • V × Š × H: 86 × 47,2 × 45 cm</t>
  </si>
  <si>
    <t>472</t>
  </si>
  <si>
    <t>860</t>
  </si>
  <si>
    <t>Poznámka:</t>
  </si>
  <si>
    <t>Každá položka bude oceněna včetně dopravy, instalace a zaškolení.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</si>
</sst>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Kč-405]"/>
    <numFmt numFmtId="165" formatCode="#,##0.00\ &quot;Kč&quot;"/>
    <numFmt numFmtId="166" formatCode="#,##0\ &quot;Kč&quot;"/>
  </numFmts>
  <fonts count="17">
    <font>
      <sz val="10"/>
      <color indexed="8"/>
      <name val="Arial"/>
    </font>
    <font>
      <sz val="10"/>
      <color indexed="8"/>
      <name val="Corporative Soft Bold"/>
    </font>
    <font>
      <sz val="20"/>
      <color indexed="8"/>
      <name val="Corporative Soft Bold"/>
    </font>
    <font>
      <b/>
      <sz val="10"/>
      <color indexed="8"/>
      <name val="Arial"/>
    </font>
    <font>
      <sz val="10"/>
      <color indexed="8"/>
      <name val="Corporative Soft Book"/>
    </font>
    <font>
      <sz val="10"/>
      <color indexed="8"/>
      <name val="Corporative Soft Regular"/>
    </font>
    <font>
      <sz val="10"/>
      <color indexed="8"/>
      <name val="Corporative Soft Medium"/>
    </font>
    <font>
      <sz val="12"/>
      <color indexed="8"/>
      <name val="Corporative Sans Black"/>
    </font>
    <font>
      <sz val="14"/>
      <color indexed="8"/>
      <name val="Corporative Soft Bold"/>
    </font>
    <font>
      <sz val="18"/>
      <color indexed="12"/>
      <name val="Corporative Soft Black"/>
    </font>
    <font>
      <sz val="8"/>
      <name val="Arial"/>
    </font>
    <font>
      <b/>
      <sz val="10"/>
      <color indexed="8"/>
      <name val="Arial"/>
      <family val="2"/>
      <charset val="238"/>
    </font>
    <font>
      <b/>
      <sz val="10"/>
      <color indexed="8"/>
      <name val="Corporative Soft Regular"/>
      <charset val="238"/>
    </font>
    <font>
      <sz val="10"/>
      <color indexed="8"/>
      <name val="Arial CE"/>
    </font>
    <font>
      <sz val="10"/>
      <name val="Corporative soft"/>
      <charset val="238"/>
    </font>
    <font>
      <sz val="10"/>
      <color indexed="8"/>
      <name val="Arial"/>
      <family val="2"/>
      <charset val="238"/>
    </font>
    <font>
      <b/>
      <u/>
      <sz val="10"/>
      <color indexed="8"/>
      <name val="Arial"/>
      <family val="2"/>
      <charset val="238"/>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8"/>
        <bgColor auto="1"/>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thick">
        <color indexed="8"/>
      </bottom>
      <diagonal/>
    </border>
    <border>
      <left/>
      <right/>
      <top style="thick">
        <color indexed="8"/>
      </top>
      <bottom style="dotted">
        <color indexed="10"/>
      </bottom>
      <diagonal/>
    </border>
    <border>
      <left/>
      <right/>
      <top style="dotted">
        <color indexed="10"/>
      </top>
      <bottom/>
      <diagonal/>
    </border>
    <border>
      <left/>
      <right/>
      <top/>
      <bottom/>
      <diagonal/>
    </border>
    <border>
      <left/>
      <right style="dotted">
        <color indexed="10"/>
      </right>
      <top/>
      <bottom/>
      <diagonal/>
    </border>
    <border>
      <left style="dotted">
        <color indexed="10"/>
      </left>
      <right/>
      <top/>
      <bottom/>
      <diagonal/>
    </border>
    <border>
      <left style="dotted">
        <color indexed="10"/>
      </left>
      <right style="dotted">
        <color indexed="10"/>
      </right>
      <top/>
      <bottom/>
      <diagonal/>
    </border>
    <border>
      <left/>
      <right/>
      <top/>
      <bottom style="medium">
        <color indexed="8"/>
      </bottom>
      <diagonal/>
    </border>
    <border>
      <left/>
      <right/>
      <top style="medium">
        <color indexed="8"/>
      </top>
      <bottom/>
      <diagonal/>
    </border>
    <border>
      <left/>
      <right/>
      <top style="thick">
        <color indexed="8"/>
      </top>
      <bottom style="thick">
        <color indexed="8"/>
      </bottom>
      <diagonal/>
    </border>
    <border>
      <left/>
      <right/>
      <top style="thick">
        <color indexed="8"/>
      </top>
      <bottom/>
      <diagonal/>
    </border>
    <border>
      <left style="dotted">
        <color indexed="8"/>
      </left>
      <right/>
      <top/>
      <bottom/>
      <diagonal/>
    </border>
    <border>
      <left style="dotted">
        <color indexed="8"/>
      </left>
      <right style="dotted">
        <color indexed="8"/>
      </right>
      <top/>
      <bottom/>
      <diagonal/>
    </border>
    <border>
      <left style="hair">
        <color indexed="8"/>
      </left>
      <right style="hair">
        <color indexed="8"/>
      </right>
      <top style="hair">
        <color indexed="8"/>
      </top>
      <bottom style="hair">
        <color indexed="8"/>
      </bottom>
      <diagonal/>
    </border>
    <border>
      <left style="thin">
        <color indexed="23"/>
      </left>
      <right style="thin">
        <color indexed="23"/>
      </right>
      <top style="thin">
        <color indexed="64"/>
      </top>
      <bottom/>
      <diagonal/>
    </border>
    <border>
      <left/>
      <right style="dotted">
        <color indexed="8"/>
      </right>
      <top/>
      <bottom/>
      <diagonal/>
    </border>
  </borders>
  <cellStyleXfs count="2">
    <xf numFmtId="0" fontId="0" fillId="0" borderId="0" applyNumberFormat="0" applyFill="0" applyBorder="0" applyProtection="0"/>
    <xf numFmtId="0" fontId="13" fillId="0" borderId="4" applyNumberFormat="0" applyFill="0" applyBorder="0" applyProtection="0"/>
  </cellStyleXfs>
  <cellXfs count="119">
    <xf numFmtId="0" fontId="0" fillId="0" borderId="0" xfId="0" applyFont="1" applyAlignment="1"/>
    <xf numFmtId="0" fontId="0" fillId="0" borderId="0" xfId="0" applyNumberFormat="1" applyFont="1" applyAlignment="1"/>
    <xf numFmtId="0" fontId="0" fillId="0" borderId="4" xfId="0" applyNumberFormat="1" applyFont="1" applyBorder="1" applyAlignment="1"/>
    <xf numFmtId="0" fontId="0" fillId="0" borderId="8" xfId="0" applyNumberFormat="1" applyFont="1" applyBorder="1" applyAlignment="1"/>
    <xf numFmtId="0" fontId="1" fillId="0" borderId="8" xfId="0" applyNumberFormat="1" applyFont="1" applyBorder="1" applyAlignment="1">
      <alignment horizontal="center" vertical="center"/>
    </xf>
    <xf numFmtId="49" fontId="5" fillId="4" borderId="4" xfId="0" applyNumberFormat="1" applyFont="1" applyFill="1" applyBorder="1" applyAlignment="1">
      <alignment horizontal="center" vertical="center"/>
    </xf>
    <xf numFmtId="49" fontId="5" fillId="4" borderId="7"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0" fontId="7" fillId="0" borderId="10" xfId="0" applyFont="1" applyBorder="1" applyAlignment="1">
      <alignment horizontal="left" vertical="top"/>
    </xf>
    <xf numFmtId="0" fontId="0" fillId="0" borderId="10" xfId="0" applyNumberFormat="1" applyFont="1" applyBorder="1" applyAlignment="1"/>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10" xfId="0" applyNumberFormat="1" applyFont="1" applyBorder="1" applyAlignment="1"/>
    <xf numFmtId="0" fontId="0" fillId="0" borderId="4" xfId="0" applyFont="1" applyBorder="1" applyAlignment="1"/>
    <xf numFmtId="49" fontId="5" fillId="6" borderId="4" xfId="0" applyNumberFormat="1" applyFont="1" applyFill="1" applyBorder="1" applyAlignment="1">
      <alignment horizontal="center" vertical="center"/>
    </xf>
    <xf numFmtId="49" fontId="5" fillId="6" borderId="7" xfId="0" applyNumberFormat="1" applyFont="1" applyFill="1" applyBorder="1" applyAlignment="1">
      <alignment horizontal="center" vertical="center"/>
    </xf>
    <xf numFmtId="49" fontId="5" fillId="6" borderId="6" xfId="0" applyNumberFormat="1" applyFont="1" applyFill="1" applyBorder="1" applyAlignment="1">
      <alignment horizontal="center" vertical="center"/>
    </xf>
    <xf numFmtId="49" fontId="5" fillId="6" borderId="5" xfId="0" applyNumberFormat="1" applyFont="1" applyFill="1" applyBorder="1" applyAlignment="1">
      <alignment horizontal="center" vertical="center"/>
    </xf>
    <xf numFmtId="0" fontId="0" fillId="6" borderId="4" xfId="0" applyNumberFormat="1" applyFont="1" applyFill="1" applyBorder="1" applyAlignment="1"/>
    <xf numFmtId="0" fontId="0" fillId="6" borderId="4" xfId="0" applyFont="1" applyFill="1" applyBorder="1" applyAlignment="1"/>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top"/>
    </xf>
    <xf numFmtId="0" fontId="0" fillId="0" borderId="5" xfId="0" applyNumberFormat="1" applyFont="1" applyBorder="1" applyAlignment="1">
      <alignment horizontal="center"/>
    </xf>
    <xf numFmtId="0" fontId="1" fillId="0" borderId="3" xfId="0" applyNumberFormat="1" applyFont="1" applyBorder="1" applyAlignment="1">
      <alignment horizontal="center" vertical="center"/>
    </xf>
    <xf numFmtId="0" fontId="4" fillId="0" borderId="6" xfId="0" applyNumberFormat="1" applyFont="1" applyBorder="1" applyAlignment="1">
      <alignment horizontal="center" vertical="top"/>
    </xf>
    <xf numFmtId="0" fontId="4" fillId="0" borderId="4" xfId="0" applyNumberFormat="1" applyFont="1" applyBorder="1" applyAlignment="1">
      <alignment horizontal="center" vertical="top"/>
    </xf>
    <xf numFmtId="0" fontId="4" fillId="0" borderId="5" xfId="0" applyNumberFormat="1" applyFont="1" applyBorder="1" applyAlignment="1">
      <alignment horizontal="center" vertical="top"/>
    </xf>
    <xf numFmtId="0" fontId="4" fillId="0" borderId="7" xfId="0" applyNumberFormat="1" applyFont="1" applyBorder="1" applyAlignment="1">
      <alignment horizontal="center" vertical="top"/>
    </xf>
    <xf numFmtId="0" fontId="1" fillId="0" borderId="8" xfId="0" applyNumberFormat="1" applyFont="1" applyBorder="1" applyAlignment="1">
      <alignment horizontal="center"/>
    </xf>
    <xf numFmtId="0" fontId="4" fillId="0" borderId="8" xfId="0" applyNumberFormat="1" applyFont="1" applyBorder="1" applyAlignment="1">
      <alignment horizontal="center" vertical="center"/>
    </xf>
    <xf numFmtId="165" fontId="4" fillId="6" borderId="6" xfId="0" applyNumberFormat="1" applyFont="1" applyFill="1" applyBorder="1" applyAlignment="1">
      <alignment horizontal="center" vertical="center"/>
    </xf>
    <xf numFmtId="165" fontId="6" fillId="6" borderId="4" xfId="0" applyNumberFormat="1" applyFont="1" applyFill="1" applyBorder="1" applyAlignment="1">
      <alignment horizontal="center" vertical="center"/>
    </xf>
    <xf numFmtId="0" fontId="0" fillId="0" borderId="10" xfId="0" applyNumberFormat="1" applyFont="1" applyBorder="1" applyAlignment="1"/>
    <xf numFmtId="0" fontId="1" fillId="0" borderId="2" xfId="0" applyNumberFormat="1" applyFont="1" applyBorder="1" applyAlignment="1">
      <alignment horizontal="center" vertical="center"/>
    </xf>
    <xf numFmtId="0" fontId="0" fillId="0" borderId="4" xfId="0" applyNumberFormat="1" applyFont="1" applyBorder="1" applyAlignment="1">
      <alignment horizontal="center"/>
    </xf>
    <xf numFmtId="0" fontId="5" fillId="4" borderId="4" xfId="0" applyNumberFormat="1" applyFont="1" applyFill="1" applyBorder="1" applyAlignment="1">
      <alignment horizontal="center" vertical="center" wrapText="1"/>
    </xf>
    <xf numFmtId="0" fontId="5" fillId="6" borderId="4" xfId="0" applyNumberFormat="1" applyFont="1" applyFill="1" applyBorder="1" applyAlignment="1">
      <alignment horizontal="center" vertical="center" wrapText="1"/>
    </xf>
    <xf numFmtId="0" fontId="5" fillId="7" borderId="4" xfId="0" applyFont="1" applyFill="1" applyBorder="1" applyAlignment="1">
      <alignment horizontal="center"/>
    </xf>
    <xf numFmtId="0" fontId="0" fillId="7" borderId="4" xfId="0" applyNumberFormat="1" applyFont="1" applyFill="1" applyBorder="1" applyAlignment="1"/>
    <xf numFmtId="0" fontId="11" fillId="7" borderId="4" xfId="0" applyNumberFormat="1" applyFont="1" applyFill="1" applyBorder="1" applyAlignment="1"/>
    <xf numFmtId="49" fontId="5" fillId="7" borderId="4"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49" fontId="5" fillId="7" borderId="5" xfId="0" applyNumberFormat="1" applyFont="1" applyFill="1" applyBorder="1" applyAlignment="1">
      <alignment horizontal="center" vertical="center"/>
    </xf>
    <xf numFmtId="49" fontId="5" fillId="7" borderId="7" xfId="0" applyNumberFormat="1" applyFont="1" applyFill="1" applyBorder="1" applyAlignment="1">
      <alignment horizontal="center" vertical="center"/>
    </xf>
    <xf numFmtId="165" fontId="4" fillId="7" borderId="6" xfId="0" applyNumberFormat="1" applyFont="1" applyFill="1" applyBorder="1" applyAlignment="1">
      <alignment horizontal="center" vertical="center"/>
    </xf>
    <xf numFmtId="165" fontId="6" fillId="7" borderId="4" xfId="0" applyNumberFormat="1" applyFont="1" applyFill="1" applyBorder="1" applyAlignment="1">
      <alignment horizontal="center" vertical="center"/>
    </xf>
    <xf numFmtId="49" fontId="5" fillId="8"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8" borderId="12" xfId="0" applyNumberFormat="1" applyFont="1" applyFill="1" applyBorder="1" applyAlignment="1">
      <alignment horizontal="center" vertical="center"/>
    </xf>
    <xf numFmtId="49" fontId="5" fillId="7" borderId="12" xfId="0" applyNumberFormat="1" applyFont="1" applyFill="1" applyBorder="1" applyAlignment="1">
      <alignment horizontal="center" vertical="center"/>
    </xf>
    <xf numFmtId="49" fontId="5" fillId="6" borderId="1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8" borderId="13" xfId="0" applyNumberFormat="1" applyFont="1" applyFill="1" applyBorder="1" applyAlignment="1">
      <alignment horizontal="center" vertical="center"/>
    </xf>
    <xf numFmtId="49" fontId="5" fillId="7" borderId="13" xfId="0" applyNumberFormat="1" applyFont="1" applyFill="1" applyBorder="1" applyAlignment="1">
      <alignment horizontal="center" vertical="center"/>
    </xf>
    <xf numFmtId="49" fontId="5" fillId="6" borderId="1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7" borderId="4" xfId="0" applyNumberFormat="1" applyFont="1" applyFill="1" applyBorder="1" applyAlignment="1">
      <alignment horizontal="center" vertical="center" wrapText="1"/>
    </xf>
    <xf numFmtId="0" fontId="12" fillId="7" borderId="4" xfId="0" applyNumberFormat="1" applyFont="1" applyFill="1" applyBorder="1" applyAlignment="1">
      <alignment horizontal="center" vertical="center" wrapText="1"/>
    </xf>
    <xf numFmtId="0" fontId="13" fillId="6" borderId="14" xfId="1" applyFont="1" applyFill="1" applyBorder="1" applyAlignment="1">
      <alignment horizontal="center" vertical="center" wrapText="1"/>
    </xf>
    <xf numFmtId="165" fontId="4" fillId="7" borderId="4" xfId="0" applyNumberFormat="1" applyFont="1" applyFill="1" applyBorder="1" applyAlignment="1">
      <alignment horizontal="center" vertical="center"/>
    </xf>
    <xf numFmtId="49" fontId="5" fillId="4" borderId="13" xfId="0" applyNumberFormat="1" applyFont="1" applyFill="1" applyBorder="1" applyAlignment="1">
      <alignment horizontal="center" vertical="center"/>
    </xf>
    <xf numFmtId="49" fontId="5" fillId="4" borderId="16" xfId="0" applyNumberFormat="1" applyFont="1" applyFill="1" applyBorder="1" applyAlignment="1">
      <alignment horizontal="center" vertical="center"/>
    </xf>
    <xf numFmtId="49" fontId="5" fillId="6" borderId="16" xfId="0" applyNumberFormat="1" applyFont="1" applyFill="1" applyBorder="1" applyAlignment="1">
      <alignment horizontal="center" vertical="center"/>
    </xf>
    <xf numFmtId="166" fontId="4" fillId="6" borderId="4" xfId="0" applyNumberFormat="1" applyFont="1" applyFill="1" applyBorder="1" applyAlignment="1">
      <alignment horizontal="center" vertical="center"/>
    </xf>
    <xf numFmtId="166" fontId="6" fillId="6" borderId="4" xfId="0" applyNumberFormat="1" applyFont="1" applyFill="1" applyBorder="1" applyAlignment="1">
      <alignment horizontal="center" vertical="center"/>
    </xf>
    <xf numFmtId="49" fontId="5" fillId="7" borderId="16" xfId="0" applyNumberFormat="1" applyFont="1" applyFill="1" applyBorder="1" applyAlignment="1">
      <alignment horizontal="center" vertical="center"/>
    </xf>
    <xf numFmtId="166" fontId="4" fillId="7" borderId="4" xfId="0" applyNumberFormat="1" applyFont="1" applyFill="1" applyBorder="1" applyAlignment="1">
      <alignment horizontal="center" vertical="center"/>
    </xf>
    <xf numFmtId="166" fontId="6" fillId="7" borderId="4" xfId="0" applyNumberFormat="1" applyFont="1" applyFill="1" applyBorder="1" applyAlignment="1">
      <alignment horizontal="center" vertical="center"/>
    </xf>
    <xf numFmtId="0" fontId="12" fillId="6" borderId="4" xfId="0" applyNumberFormat="1" applyFont="1" applyFill="1" applyBorder="1" applyAlignment="1">
      <alignment horizontal="center" vertical="center" wrapText="1"/>
    </xf>
    <xf numFmtId="0" fontId="5" fillId="6" borderId="5" xfId="0" applyNumberFormat="1" applyFont="1" applyFill="1" applyBorder="1" applyAlignment="1">
      <alignment horizontal="center" vertical="center" wrapText="1"/>
    </xf>
    <xf numFmtId="0" fontId="12" fillId="7" borderId="5"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6" borderId="7" xfId="0" applyNumberFormat="1" applyFont="1" applyFill="1" applyBorder="1" applyAlignment="1">
      <alignment horizontal="center" vertical="center" wrapText="1"/>
    </xf>
    <xf numFmtId="0" fontId="5" fillId="8" borderId="4" xfId="0" applyNumberFormat="1" applyFont="1" applyFill="1" applyBorder="1" applyAlignment="1">
      <alignment horizontal="center" vertical="center" wrapText="1"/>
    </xf>
    <xf numFmtId="0" fontId="5" fillId="8" borderId="1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6" borderId="1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6" borderId="12" xfId="0" applyNumberFormat="1" applyFont="1" applyFill="1" applyBorder="1" applyAlignment="1">
      <alignment horizontal="center" vertical="center" wrapText="1"/>
    </xf>
    <xf numFmtId="0" fontId="14" fillId="6" borderId="15" xfId="0" applyNumberFormat="1" applyFont="1" applyFill="1" applyBorder="1" applyAlignment="1">
      <alignment horizontal="center" vertical="top" wrapText="1"/>
    </xf>
    <xf numFmtId="0" fontId="14" fillId="8" borderId="15" xfId="0" applyNumberFormat="1" applyFont="1" applyFill="1" applyBorder="1" applyAlignment="1">
      <alignment horizontal="center" vertical="top" wrapText="1"/>
    </xf>
    <xf numFmtId="0" fontId="14" fillId="6" borderId="4"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5" fillId="6" borderId="13"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7" borderId="13" xfId="0" applyNumberFormat="1" applyFont="1" applyFill="1" applyBorder="1" applyAlignment="1">
      <alignment horizontal="center" vertical="center" wrapText="1"/>
    </xf>
    <xf numFmtId="0" fontId="16" fillId="0" borderId="0" xfId="0" applyNumberFormat="1" applyFont="1" applyAlignment="1"/>
    <xf numFmtId="164" fontId="3" fillId="0" borderId="11" xfId="0" applyNumberFormat="1" applyFont="1" applyBorder="1" applyAlignment="1">
      <alignment horizontal="center" vertical="center"/>
    </xf>
    <xf numFmtId="164" fontId="3" fillId="0" borderId="1"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0" fillId="0" borderId="11" xfId="0" applyNumberFormat="1" applyFont="1" applyBorder="1" applyAlignment="1"/>
    <xf numFmtId="0" fontId="0" fillId="0" borderId="1" xfId="0" applyNumberFormat="1" applyFont="1" applyBorder="1" applyAlignment="1"/>
    <xf numFmtId="49" fontId="7" fillId="0" borderId="10" xfId="0" applyNumberFormat="1" applyFont="1" applyBorder="1" applyAlignment="1">
      <alignment horizontal="center" vertical="center"/>
    </xf>
    <xf numFmtId="0" fontId="0" fillId="0" borderId="10" xfId="0" applyNumberFormat="1" applyFont="1" applyBorder="1" applyAlignment="1"/>
    <xf numFmtId="49" fontId="7" fillId="0" borderId="10" xfId="0" applyNumberFormat="1" applyFont="1" applyBorder="1" applyAlignment="1">
      <alignment horizontal="center" vertical="top" wrapText="1"/>
    </xf>
    <xf numFmtId="0" fontId="0" fillId="2" borderId="10" xfId="0" applyFont="1" applyFill="1" applyBorder="1" applyAlignment="1">
      <alignment horizontal="center" vertical="center"/>
    </xf>
    <xf numFmtId="0" fontId="15" fillId="0" borderId="11" xfId="0" applyNumberFormat="1" applyFont="1" applyBorder="1" applyAlignment="1">
      <alignment horizontal="center" wrapText="1"/>
    </xf>
    <xf numFmtId="0" fontId="0" fillId="0" borderId="11" xfId="0" applyNumberFormat="1" applyBorder="1" applyAlignment="1">
      <alignment horizontal="center" wrapText="1"/>
    </xf>
    <xf numFmtId="0" fontId="0" fillId="0" borderId="4" xfId="0" applyNumberFormat="1" applyBorder="1" applyAlignment="1">
      <alignment horizontal="center" wrapText="1"/>
    </xf>
    <xf numFmtId="49" fontId="2" fillId="0" borderId="1" xfId="0" applyNumberFormat="1" applyFont="1" applyBorder="1" applyAlignment="1">
      <alignment horizontal="left" vertical="center"/>
    </xf>
    <xf numFmtId="0" fontId="1" fillId="0" borderId="3" xfId="0" applyNumberFormat="1" applyFont="1" applyBorder="1" applyAlignment="1">
      <alignment horizontal="center" vertical="center"/>
    </xf>
    <xf numFmtId="0" fontId="0" fillId="3" borderId="3" xfId="0" applyNumberFormat="1" applyFont="1" applyFill="1" applyBorder="1" applyAlignment="1"/>
    <xf numFmtId="0" fontId="3" fillId="0" borderId="10" xfId="0" applyFont="1" applyBorder="1" applyAlignment="1">
      <alignment horizontal="center" vertical="center"/>
    </xf>
    <xf numFmtId="164" fontId="9" fillId="5" borderId="11" xfId="0" applyNumberFormat="1" applyFont="1" applyFill="1" applyBorder="1" applyAlignment="1">
      <alignment horizontal="center" vertical="center"/>
    </xf>
    <xf numFmtId="0" fontId="5" fillId="4" borderId="9" xfId="0" applyFont="1" applyFill="1" applyBorder="1" applyAlignment="1">
      <alignment horizontal="center"/>
    </xf>
    <xf numFmtId="0" fontId="0" fillId="0" borderId="9" xfId="0" applyNumberFormat="1" applyFont="1" applyBorder="1" applyAlignment="1"/>
    <xf numFmtId="0" fontId="1" fillId="0" borderId="7" xfId="0" applyNumberFormat="1" applyFont="1" applyBorder="1" applyAlignment="1">
      <alignment horizontal="center"/>
    </xf>
    <xf numFmtId="0" fontId="0" fillId="3" borderId="8" xfId="0" applyNumberFormat="1" applyFont="1" applyFill="1" applyBorder="1" applyAlignment="1"/>
    <xf numFmtId="0" fontId="1" fillId="0" borderId="2" xfId="0" applyNumberFormat="1" applyFont="1" applyBorder="1" applyAlignment="1">
      <alignment horizontal="center" vertical="center"/>
    </xf>
    <xf numFmtId="0" fontId="3" fillId="2" borderId="2" xfId="0" applyNumberFormat="1" applyFont="1" applyFill="1" applyBorder="1" applyAlignment="1">
      <alignment horizontal="center" vertical="center"/>
    </xf>
  </cellXfs>
  <cellStyles count="2">
    <cellStyle name="Normální" xfId="0" builtinId="0"/>
    <cellStyle name="Normální 2" xfId="1" xr:uid="{00000000-0005-0000-0000-000001000000}"/>
  </cellStyles>
  <dxfs count="2">
    <dxf>
      <font>
        <color rgb="FFFF0000"/>
      </font>
    </dxf>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00"/>
      <rgbColor rgb="FFAAAAAA"/>
      <rgbColor rgb="FFBDC0BF"/>
      <rgbColor rgb="FFFFFFFF"/>
      <rgbColor rgb="FFFF0000"/>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a:ea typeface="Helvetica"/>
        <a:cs typeface="Helvetica"/>
      </a:majorFont>
      <a:minorFont>
        <a:latin typeface="Helvetica"/>
        <a:ea typeface="Helvetica"/>
        <a:cs typeface="Helvetica"/>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40"/>
  <sheetViews>
    <sheetView showGridLines="0" tabSelected="1" topLeftCell="A100" zoomScale="70" zoomScaleNormal="70" zoomScalePageLayoutView="114" workbookViewId="0">
      <selection activeCell="F143" sqref="F143"/>
    </sheetView>
  </sheetViews>
  <sheetFormatPr defaultColWidth="11.42578125" defaultRowHeight="16.5" customHeight="1"/>
  <cols>
    <col min="1" max="1" width="4.7109375" style="1" customWidth="1"/>
    <col min="2" max="2" width="52.7109375" style="1" customWidth="1"/>
    <col min="3" max="3" width="12.7109375" style="1" customWidth="1"/>
    <col min="4" max="6" width="9.42578125" style="1" customWidth="1"/>
    <col min="7" max="7" width="4.7109375" style="1" customWidth="1"/>
    <col min="8" max="8" width="8" style="1" customWidth="1"/>
    <col min="9" max="9" width="11.42578125" style="1" customWidth="1"/>
    <col min="10" max="10" width="14" style="1" customWidth="1"/>
    <col min="11" max="14" width="6.42578125" style="1" customWidth="1"/>
    <col min="15" max="16" width="19.42578125" style="1" customWidth="1"/>
    <col min="17" max="257" width="11.42578125" style="1" customWidth="1"/>
  </cols>
  <sheetData>
    <row r="1" spans="1:257" ht="80.25" customHeight="1" thickBot="1">
      <c r="A1" s="108" t="s">
        <v>338</v>
      </c>
      <c r="B1" s="108"/>
      <c r="C1" s="108"/>
      <c r="D1" s="108"/>
      <c r="E1" s="108"/>
      <c r="F1" s="108"/>
      <c r="G1" s="108"/>
      <c r="H1" s="108"/>
      <c r="I1" s="108"/>
      <c r="J1" s="108"/>
      <c r="K1" s="108"/>
      <c r="L1" s="108"/>
      <c r="M1" s="108"/>
      <c r="N1" s="108"/>
      <c r="O1" s="108"/>
      <c r="P1" s="108"/>
    </row>
    <row r="2" spans="1:257" s="1" customFormat="1" ht="20.25" customHeight="1" thickTop="1">
      <c r="A2" s="22" t="s">
        <v>0</v>
      </c>
      <c r="B2" s="22" t="s">
        <v>1</v>
      </c>
      <c r="C2" s="35" t="s">
        <v>339</v>
      </c>
      <c r="D2" s="117" t="s">
        <v>2</v>
      </c>
      <c r="E2" s="118"/>
      <c r="F2" s="118"/>
      <c r="G2" s="22" t="s">
        <v>3</v>
      </c>
      <c r="H2" s="117" t="s">
        <v>4</v>
      </c>
      <c r="I2" s="118"/>
      <c r="J2" s="22" t="s">
        <v>5</v>
      </c>
      <c r="K2" s="117" t="s">
        <v>6</v>
      </c>
      <c r="L2" s="118"/>
      <c r="M2" s="118"/>
      <c r="N2" s="118"/>
      <c r="O2" s="22" t="s">
        <v>7</v>
      </c>
      <c r="P2" s="22" t="s">
        <v>8</v>
      </c>
    </row>
    <row r="3" spans="1:257" s="1" customFormat="1" ht="12.6" customHeight="1">
      <c r="A3" s="23"/>
      <c r="B3" s="23"/>
      <c r="C3" s="23"/>
      <c r="D3" s="109"/>
      <c r="E3" s="110"/>
      <c r="F3" s="110"/>
      <c r="G3" s="110"/>
      <c r="H3" s="110"/>
      <c r="I3" s="110"/>
      <c r="J3" s="110"/>
      <c r="K3" s="110"/>
      <c r="L3" s="110"/>
      <c r="M3" s="110"/>
      <c r="N3" s="110"/>
      <c r="O3" s="25"/>
      <c r="P3" s="25"/>
    </row>
    <row r="4" spans="1:257" s="1" customFormat="1" ht="12.75" customHeight="1">
      <c r="A4" s="2"/>
      <c r="B4" s="24" t="s">
        <v>9</v>
      </c>
      <c r="C4" s="36"/>
      <c r="D4" s="26" t="s">
        <v>10</v>
      </c>
      <c r="E4" s="27" t="s">
        <v>11</v>
      </c>
      <c r="F4" s="28" t="s">
        <v>12</v>
      </c>
      <c r="G4" s="115" t="s">
        <v>13</v>
      </c>
      <c r="H4" s="26" t="s">
        <v>14</v>
      </c>
      <c r="I4" s="28" t="s">
        <v>15</v>
      </c>
      <c r="J4" s="29" t="s">
        <v>14</v>
      </c>
      <c r="K4" s="26" t="s">
        <v>16</v>
      </c>
      <c r="L4" s="27" t="s">
        <v>17</v>
      </c>
      <c r="M4" s="27" t="s">
        <v>18</v>
      </c>
      <c r="N4" s="27" t="s">
        <v>19</v>
      </c>
      <c r="O4" s="28" t="s">
        <v>20</v>
      </c>
      <c r="P4" s="29" t="s">
        <v>20</v>
      </c>
    </row>
    <row r="5" spans="1:257" s="1" customFormat="1" ht="13.7" customHeight="1" thickBot="1">
      <c r="A5" s="3"/>
      <c r="B5" s="3"/>
      <c r="C5" s="3"/>
      <c r="D5" s="30" t="s">
        <v>21</v>
      </c>
      <c r="E5" s="30" t="s">
        <v>21</v>
      </c>
      <c r="F5" s="30" t="s">
        <v>21</v>
      </c>
      <c r="G5" s="116"/>
      <c r="H5" s="4" t="s">
        <v>22</v>
      </c>
      <c r="I5" s="4" t="s">
        <v>23</v>
      </c>
      <c r="J5" s="4" t="s">
        <v>22</v>
      </c>
      <c r="K5" s="4"/>
      <c r="L5" s="31" t="s">
        <v>24</v>
      </c>
      <c r="M5" s="31" t="s">
        <v>24</v>
      </c>
      <c r="N5" s="4" t="s">
        <v>25</v>
      </c>
      <c r="O5" s="3"/>
      <c r="P5" s="3"/>
    </row>
    <row r="6" spans="1:257" ht="12.75" customHeight="1">
      <c r="A6" s="113"/>
      <c r="B6" s="114"/>
      <c r="C6" s="114"/>
      <c r="D6" s="114"/>
      <c r="E6" s="114"/>
      <c r="F6" s="114"/>
      <c r="G6" s="114"/>
      <c r="H6" s="114"/>
      <c r="I6" s="114"/>
      <c r="J6" s="114"/>
      <c r="K6" s="114"/>
      <c r="L6" s="114"/>
      <c r="M6" s="114"/>
      <c r="N6" s="114"/>
      <c r="O6" s="114"/>
      <c r="P6" s="114"/>
    </row>
    <row r="7" spans="1:257" ht="16.5" customHeight="1">
      <c r="A7" s="39"/>
      <c r="B7" s="41" t="s">
        <v>43</v>
      </c>
      <c r="C7" s="40"/>
      <c r="D7" s="40"/>
      <c r="E7" s="40"/>
      <c r="F7" s="40"/>
      <c r="G7" s="40"/>
      <c r="H7" s="40"/>
      <c r="I7" s="40"/>
      <c r="J7" s="40"/>
      <c r="K7" s="40"/>
      <c r="L7" s="40"/>
      <c r="M7" s="40"/>
      <c r="N7" s="40"/>
      <c r="O7" s="40"/>
      <c r="P7" s="40"/>
    </row>
    <row r="8" spans="1:257" s="21" customFormat="1" ht="108.75" customHeight="1">
      <c r="A8" s="16" t="s">
        <v>26</v>
      </c>
      <c r="B8" s="71" t="s">
        <v>44</v>
      </c>
      <c r="C8" s="38"/>
      <c r="D8" s="18" t="s">
        <v>45</v>
      </c>
      <c r="E8" s="16" t="s">
        <v>46</v>
      </c>
      <c r="F8" s="19" t="s">
        <v>47</v>
      </c>
      <c r="G8" s="17" t="s">
        <v>48</v>
      </c>
      <c r="H8" s="18" t="s">
        <v>49</v>
      </c>
      <c r="I8" s="19" t="s">
        <v>50</v>
      </c>
      <c r="J8" s="17"/>
      <c r="K8" s="18"/>
      <c r="L8" s="16"/>
      <c r="M8" s="16"/>
      <c r="N8" s="19"/>
      <c r="O8" s="32"/>
      <c r="P8" s="33">
        <f t="shared" ref="P8:P27" si="0">G8*O8</f>
        <v>0</v>
      </c>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row>
    <row r="9" spans="1:257" s="21" customFormat="1" ht="20.25" customHeight="1">
      <c r="A9" s="42"/>
      <c r="B9" s="72" t="s">
        <v>341</v>
      </c>
      <c r="C9" s="58"/>
      <c r="D9" s="43"/>
      <c r="E9" s="42"/>
      <c r="F9" s="44"/>
      <c r="G9" s="45"/>
      <c r="H9" s="43"/>
      <c r="I9" s="44"/>
      <c r="J9" s="45"/>
      <c r="K9" s="43"/>
      <c r="L9" s="42"/>
      <c r="M9" s="42"/>
      <c r="N9" s="44"/>
      <c r="O9" s="46"/>
      <c r="P9" s="47"/>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s="21" customFormat="1" ht="72" customHeight="1">
      <c r="A10" s="16" t="s">
        <v>342</v>
      </c>
      <c r="B10" s="71" t="s">
        <v>343</v>
      </c>
      <c r="C10" s="38"/>
      <c r="D10" s="18" t="s">
        <v>344</v>
      </c>
      <c r="E10" s="16" t="s">
        <v>98</v>
      </c>
      <c r="F10" s="19" t="s">
        <v>345</v>
      </c>
      <c r="G10" s="17" t="s">
        <v>48</v>
      </c>
      <c r="H10" s="18"/>
      <c r="I10" s="19"/>
      <c r="J10" s="17"/>
      <c r="K10" s="18"/>
      <c r="L10" s="16"/>
      <c r="M10" s="16"/>
      <c r="N10" s="19"/>
      <c r="O10" s="32"/>
      <c r="P10" s="33">
        <f>O10*G10</f>
        <v>0</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row>
    <row r="11" spans="1:257" s="21" customFormat="1" ht="20.25" customHeight="1">
      <c r="A11" s="42"/>
      <c r="B11" s="72" t="s">
        <v>51</v>
      </c>
      <c r="C11" s="58"/>
      <c r="D11" s="43"/>
      <c r="E11" s="42"/>
      <c r="F11" s="44"/>
      <c r="G11" s="45"/>
      <c r="H11" s="43"/>
      <c r="I11" s="44"/>
      <c r="J11" s="45"/>
      <c r="K11" s="43"/>
      <c r="L11" s="42"/>
      <c r="M11" s="42"/>
      <c r="N11" s="44"/>
      <c r="O11" s="46"/>
      <c r="P11" s="47"/>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row>
    <row r="12" spans="1:257" s="15" customFormat="1" ht="147.75" customHeight="1">
      <c r="A12" s="5" t="s">
        <v>27</v>
      </c>
      <c r="B12" s="73" t="s">
        <v>332</v>
      </c>
      <c r="C12" s="37"/>
      <c r="D12" s="7" t="s">
        <v>330</v>
      </c>
      <c r="E12" s="5" t="s">
        <v>331</v>
      </c>
      <c r="F12" s="8" t="s">
        <v>57</v>
      </c>
      <c r="G12" s="6" t="s">
        <v>52</v>
      </c>
      <c r="H12" s="7" t="s">
        <v>55</v>
      </c>
      <c r="I12" s="8" t="s">
        <v>50</v>
      </c>
      <c r="J12" s="6"/>
      <c r="K12" s="7"/>
      <c r="L12" s="5"/>
      <c r="M12" s="5"/>
      <c r="N12" s="8"/>
      <c r="O12" s="32"/>
      <c r="P12" s="33">
        <f t="shared" si="0"/>
        <v>0</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row>
    <row r="13" spans="1:257" s="21" customFormat="1" ht="141" customHeight="1">
      <c r="A13" s="16" t="s">
        <v>28</v>
      </c>
      <c r="B13" s="71" t="s">
        <v>333</v>
      </c>
      <c r="C13" s="38"/>
      <c r="D13" s="18" t="s">
        <v>54</v>
      </c>
      <c r="E13" s="16" t="s">
        <v>56</v>
      </c>
      <c r="F13" s="19" t="s">
        <v>57</v>
      </c>
      <c r="G13" s="17" t="s">
        <v>53</v>
      </c>
      <c r="H13" s="18" t="s">
        <v>58</v>
      </c>
      <c r="I13" s="19" t="s">
        <v>50</v>
      </c>
      <c r="J13" s="17"/>
      <c r="K13" s="18"/>
      <c r="L13" s="16"/>
      <c r="M13" s="16"/>
      <c r="N13" s="19"/>
      <c r="O13" s="32"/>
      <c r="P13" s="33">
        <f t="shared" si="0"/>
        <v>0</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row>
    <row r="14" spans="1:257" s="21" customFormat="1" ht="18" customHeight="1">
      <c r="A14" s="42"/>
      <c r="B14" s="72" t="s">
        <v>59</v>
      </c>
      <c r="C14" s="58"/>
      <c r="D14" s="43"/>
      <c r="E14" s="42"/>
      <c r="F14" s="44"/>
      <c r="G14" s="45"/>
      <c r="H14" s="43"/>
      <c r="I14" s="44"/>
      <c r="J14" s="45"/>
      <c r="K14" s="43"/>
      <c r="L14" s="42"/>
      <c r="M14" s="42"/>
      <c r="N14" s="44"/>
      <c r="O14" s="46"/>
      <c r="P14" s="47"/>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row>
    <row r="15" spans="1:257" s="15" customFormat="1" ht="29.25" customHeight="1">
      <c r="A15" s="5" t="s">
        <v>29</v>
      </c>
      <c r="B15" s="73" t="s">
        <v>60</v>
      </c>
      <c r="C15" s="37"/>
      <c r="D15" s="7" t="s">
        <v>61</v>
      </c>
      <c r="E15" s="5" t="s">
        <v>62</v>
      </c>
      <c r="F15" s="8" t="s">
        <v>63</v>
      </c>
      <c r="G15" s="6" t="s">
        <v>53</v>
      </c>
      <c r="H15" s="7"/>
      <c r="I15" s="8"/>
      <c r="J15" s="6"/>
      <c r="K15" s="7"/>
      <c r="L15" s="5"/>
      <c r="M15" s="5"/>
      <c r="N15" s="8"/>
      <c r="O15" s="32"/>
      <c r="P15" s="33">
        <f t="shared" si="0"/>
        <v>0</v>
      </c>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15" customFormat="1" ht="21.75" customHeight="1">
      <c r="A16" s="42"/>
      <c r="B16" s="72" t="s">
        <v>64</v>
      </c>
      <c r="C16" s="58"/>
      <c r="D16" s="43"/>
      <c r="E16" s="42"/>
      <c r="F16" s="44"/>
      <c r="G16" s="45"/>
      <c r="H16" s="43"/>
      <c r="I16" s="44"/>
      <c r="J16" s="45"/>
      <c r="K16" s="43"/>
      <c r="L16" s="42"/>
      <c r="M16" s="42"/>
      <c r="N16" s="44"/>
      <c r="O16" s="46"/>
      <c r="P16" s="47"/>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21" customFormat="1" ht="84.75" customHeight="1">
      <c r="A17" s="16" t="s">
        <v>30</v>
      </c>
      <c r="B17" s="71" t="s">
        <v>71</v>
      </c>
      <c r="C17" s="38"/>
      <c r="D17" s="18" t="s">
        <v>65</v>
      </c>
      <c r="E17" s="16" t="s">
        <v>65</v>
      </c>
      <c r="F17" s="19" t="s">
        <v>66</v>
      </c>
      <c r="G17" s="17" t="s">
        <v>48</v>
      </c>
      <c r="H17" s="18" t="s">
        <v>67</v>
      </c>
      <c r="I17" s="19" t="s">
        <v>68</v>
      </c>
      <c r="J17" s="17"/>
      <c r="K17" s="18"/>
      <c r="L17" s="16" t="s">
        <v>69</v>
      </c>
      <c r="M17" s="16"/>
      <c r="N17" s="19" t="s">
        <v>70</v>
      </c>
      <c r="O17" s="32"/>
      <c r="P17" s="33">
        <f t="shared" si="0"/>
        <v>0</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row>
    <row r="18" spans="1:257" s="15" customFormat="1" ht="30" customHeight="1">
      <c r="A18" s="5" t="s">
        <v>31</v>
      </c>
      <c r="B18" s="73" t="s">
        <v>72</v>
      </c>
      <c r="C18" s="37"/>
      <c r="D18" s="7" t="s">
        <v>62</v>
      </c>
      <c r="E18" s="5" t="s">
        <v>62</v>
      </c>
      <c r="F18" s="8" t="s">
        <v>73</v>
      </c>
      <c r="G18" s="6" t="s">
        <v>48</v>
      </c>
      <c r="H18" s="7"/>
      <c r="I18" s="8"/>
      <c r="J18" s="6"/>
      <c r="K18" s="7"/>
      <c r="L18" s="5"/>
      <c r="M18" s="5"/>
      <c r="N18" s="8" t="s">
        <v>74</v>
      </c>
      <c r="O18" s="32"/>
      <c r="P18" s="33">
        <f t="shared" si="0"/>
        <v>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21" customFormat="1" ht="43.5" customHeight="1">
      <c r="A19" s="16" t="s">
        <v>32</v>
      </c>
      <c r="B19" s="71" t="s">
        <v>75</v>
      </c>
      <c r="C19" s="38"/>
      <c r="D19" s="18" t="s">
        <v>68</v>
      </c>
      <c r="E19" s="16" t="s">
        <v>68</v>
      </c>
      <c r="F19" s="19" t="s">
        <v>77</v>
      </c>
      <c r="G19" s="17" t="s">
        <v>48</v>
      </c>
      <c r="H19" s="18"/>
      <c r="I19" s="19"/>
      <c r="J19" s="17"/>
      <c r="K19" s="18"/>
      <c r="L19" s="16" t="s">
        <v>76</v>
      </c>
      <c r="M19" s="16" t="s">
        <v>76</v>
      </c>
      <c r="N19" s="19" t="s">
        <v>70</v>
      </c>
      <c r="O19" s="32"/>
      <c r="P19" s="33">
        <f t="shared" si="0"/>
        <v>0</v>
      </c>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row>
    <row r="20" spans="1:257" s="15" customFormat="1" ht="51.75" customHeight="1">
      <c r="A20" s="5" t="s">
        <v>33</v>
      </c>
      <c r="B20" s="73" t="s">
        <v>81</v>
      </c>
      <c r="C20" s="37"/>
      <c r="D20" s="7" t="s">
        <v>78</v>
      </c>
      <c r="E20" s="5" t="s">
        <v>65</v>
      </c>
      <c r="F20" s="8" t="s">
        <v>79</v>
      </c>
      <c r="G20" s="6" t="s">
        <v>48</v>
      </c>
      <c r="H20" s="7"/>
      <c r="I20" s="8"/>
      <c r="J20" s="6"/>
      <c r="K20" s="7"/>
      <c r="L20" s="5" t="s">
        <v>69</v>
      </c>
      <c r="M20" s="5" t="s">
        <v>69</v>
      </c>
      <c r="N20" s="8" t="s">
        <v>80</v>
      </c>
      <c r="O20" s="32"/>
      <c r="P20" s="33">
        <f t="shared" si="0"/>
        <v>0</v>
      </c>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15" customFormat="1" ht="22.5" customHeight="1">
      <c r="A21" s="5" t="s">
        <v>82</v>
      </c>
      <c r="B21" s="73" t="s">
        <v>83</v>
      </c>
      <c r="C21" s="37"/>
      <c r="D21" s="7"/>
      <c r="E21" s="5"/>
      <c r="F21" s="8"/>
      <c r="G21" s="6" t="s">
        <v>48</v>
      </c>
      <c r="H21" s="7"/>
      <c r="I21" s="8"/>
      <c r="J21" s="6"/>
      <c r="K21" s="7"/>
      <c r="L21" s="5"/>
      <c r="M21" s="5"/>
      <c r="N21" s="8"/>
      <c r="O21" s="32"/>
      <c r="P21" s="33">
        <f t="shared" si="0"/>
        <v>0</v>
      </c>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spans="1:257" s="21" customFormat="1" ht="44.25" customHeight="1">
      <c r="A22" s="16" t="s">
        <v>34</v>
      </c>
      <c r="B22" s="71" t="s">
        <v>84</v>
      </c>
      <c r="C22" s="38"/>
      <c r="D22" s="18" t="s">
        <v>85</v>
      </c>
      <c r="E22" s="16" t="s">
        <v>86</v>
      </c>
      <c r="F22" s="19" t="s">
        <v>87</v>
      </c>
      <c r="G22" s="17" t="s">
        <v>48</v>
      </c>
      <c r="H22" s="18"/>
      <c r="I22" s="19"/>
      <c r="J22" s="17"/>
      <c r="K22" s="18"/>
      <c r="L22" s="16"/>
      <c r="M22" s="16"/>
      <c r="N22" s="19"/>
      <c r="O22" s="32"/>
      <c r="P22" s="33">
        <f t="shared" si="0"/>
        <v>0</v>
      </c>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row>
    <row r="23" spans="1:257" s="15" customFormat="1" ht="126" customHeight="1">
      <c r="A23" s="5" t="s">
        <v>35</v>
      </c>
      <c r="B23" s="73" t="s">
        <v>334</v>
      </c>
      <c r="C23" s="37"/>
      <c r="D23" s="7" t="s">
        <v>91</v>
      </c>
      <c r="E23" s="5" t="s">
        <v>65</v>
      </c>
      <c r="F23" s="8" t="s">
        <v>92</v>
      </c>
      <c r="G23" s="6" t="s">
        <v>48</v>
      </c>
      <c r="H23" s="7" t="s">
        <v>93</v>
      </c>
      <c r="I23" s="8" t="s">
        <v>50</v>
      </c>
      <c r="J23" s="6"/>
      <c r="K23" s="7"/>
      <c r="L23" s="5"/>
      <c r="M23" s="5"/>
      <c r="N23" s="8"/>
      <c r="O23" s="32"/>
      <c r="P23" s="33">
        <f t="shared" si="0"/>
        <v>0</v>
      </c>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21" customFormat="1" ht="22.35" customHeight="1">
      <c r="A24" s="16" t="s">
        <v>36</v>
      </c>
      <c r="B24" s="71" t="s">
        <v>88</v>
      </c>
      <c r="C24" s="38"/>
      <c r="D24" s="18" t="s">
        <v>78</v>
      </c>
      <c r="E24" s="16" t="s">
        <v>89</v>
      </c>
      <c r="F24" s="19" t="s">
        <v>90</v>
      </c>
      <c r="G24" s="17" t="s">
        <v>48</v>
      </c>
      <c r="H24" s="18"/>
      <c r="I24" s="19"/>
      <c r="J24" s="17"/>
      <c r="K24" s="18"/>
      <c r="L24" s="16"/>
      <c r="M24" s="16"/>
      <c r="N24" s="19"/>
      <c r="O24" s="32"/>
      <c r="P24" s="33">
        <f t="shared" si="0"/>
        <v>0</v>
      </c>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row>
    <row r="25" spans="1:257" s="21" customFormat="1" ht="18.75" customHeight="1">
      <c r="A25" s="42"/>
      <c r="B25" s="72" t="s">
        <v>95</v>
      </c>
      <c r="C25" s="58"/>
      <c r="D25" s="43"/>
      <c r="E25" s="42"/>
      <c r="F25" s="44"/>
      <c r="G25" s="45"/>
      <c r="H25" s="43"/>
      <c r="I25" s="44"/>
      <c r="J25" s="45"/>
      <c r="K25" s="43"/>
      <c r="L25" s="42"/>
      <c r="M25" s="42"/>
      <c r="N25" s="44"/>
      <c r="O25" s="46"/>
      <c r="P25" s="47"/>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row>
    <row r="26" spans="1:257" s="15" customFormat="1" ht="59.25" customHeight="1">
      <c r="A26" s="5" t="s">
        <v>37</v>
      </c>
      <c r="B26" s="73" t="s">
        <v>150</v>
      </c>
      <c r="C26" s="37"/>
      <c r="D26" s="7" t="s">
        <v>96</v>
      </c>
      <c r="E26" s="5" t="s">
        <v>98</v>
      </c>
      <c r="F26" s="8" t="s">
        <v>97</v>
      </c>
      <c r="G26" s="6" t="s">
        <v>48</v>
      </c>
      <c r="H26" s="7"/>
      <c r="I26" s="8"/>
      <c r="J26" s="6"/>
      <c r="K26" s="7"/>
      <c r="L26" s="5"/>
      <c r="M26" s="5"/>
      <c r="N26" s="8"/>
      <c r="O26" s="32"/>
      <c r="P26" s="33">
        <f t="shared" si="0"/>
        <v>0</v>
      </c>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21" customFormat="1" ht="59.25" customHeight="1">
      <c r="A27" s="16" t="s">
        <v>38</v>
      </c>
      <c r="B27" s="71" t="s">
        <v>150</v>
      </c>
      <c r="C27" s="74"/>
      <c r="D27" s="18" t="s">
        <v>99</v>
      </c>
      <c r="E27" s="16" t="s">
        <v>98</v>
      </c>
      <c r="F27" s="19" t="s">
        <v>97</v>
      </c>
      <c r="G27" s="17" t="s">
        <v>48</v>
      </c>
      <c r="H27" s="18"/>
      <c r="I27" s="19"/>
      <c r="J27" s="17"/>
      <c r="K27" s="18"/>
      <c r="L27" s="16"/>
      <c r="M27" s="16"/>
      <c r="N27" s="19"/>
      <c r="O27" s="32"/>
      <c r="P27" s="33">
        <f t="shared" si="0"/>
        <v>0</v>
      </c>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row>
    <row r="28" spans="1:257" s="21" customFormat="1" ht="61.5" customHeight="1">
      <c r="A28" s="5" t="s">
        <v>102</v>
      </c>
      <c r="B28" s="75" t="s">
        <v>150</v>
      </c>
      <c r="C28" s="76"/>
      <c r="D28" s="50" t="s">
        <v>100</v>
      </c>
      <c r="E28" s="48" t="s">
        <v>101</v>
      </c>
      <c r="F28" s="48" t="s">
        <v>97</v>
      </c>
      <c r="G28" s="54" t="s">
        <v>48</v>
      </c>
      <c r="H28" s="48"/>
      <c r="I28" s="48"/>
      <c r="J28" s="54"/>
      <c r="K28" s="48"/>
      <c r="L28" s="48"/>
      <c r="M28" s="48"/>
      <c r="N28" s="48"/>
      <c r="O28" s="32"/>
      <c r="P28" s="33">
        <f t="shared" ref="P28:P93" si="1">G28*O28</f>
        <v>0</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row>
    <row r="29" spans="1:257" s="21" customFormat="1" ht="23.25" customHeight="1">
      <c r="A29" s="42"/>
      <c r="B29" s="59" t="s">
        <v>151</v>
      </c>
      <c r="C29" s="77"/>
      <c r="D29" s="51"/>
      <c r="E29" s="42"/>
      <c r="F29" s="42"/>
      <c r="G29" s="55"/>
      <c r="H29" s="42"/>
      <c r="I29" s="42"/>
      <c r="J29" s="55"/>
      <c r="K29" s="42"/>
      <c r="L29" s="42"/>
      <c r="M29" s="42"/>
      <c r="N29" s="42"/>
      <c r="O29" s="46"/>
      <c r="P29" s="47"/>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row>
    <row r="30" spans="1:257" s="21" customFormat="1" ht="30" customHeight="1">
      <c r="A30" s="16" t="s">
        <v>103</v>
      </c>
      <c r="B30" s="38" t="s">
        <v>75</v>
      </c>
      <c r="C30" s="78"/>
      <c r="D30" s="52" t="s">
        <v>68</v>
      </c>
      <c r="E30" s="16" t="s">
        <v>68</v>
      </c>
      <c r="F30" s="16" t="s">
        <v>77</v>
      </c>
      <c r="G30" s="56" t="s">
        <v>48</v>
      </c>
      <c r="H30" s="16"/>
      <c r="I30" s="16"/>
      <c r="J30" s="56"/>
      <c r="K30" s="16"/>
      <c r="L30" s="16" t="s">
        <v>76</v>
      </c>
      <c r="M30" s="16" t="s">
        <v>76</v>
      </c>
      <c r="N30" s="16" t="s">
        <v>70</v>
      </c>
      <c r="O30" s="32"/>
      <c r="P30" s="33">
        <f t="shared" si="1"/>
        <v>0</v>
      </c>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row>
    <row r="31" spans="1:257" s="21" customFormat="1" ht="126.75" customHeight="1">
      <c r="A31" s="5" t="s">
        <v>104</v>
      </c>
      <c r="B31" s="79" t="s">
        <v>334</v>
      </c>
      <c r="C31" s="80"/>
      <c r="D31" s="7" t="s">
        <v>91</v>
      </c>
      <c r="E31" s="5" t="s">
        <v>65</v>
      </c>
      <c r="F31" s="8" t="s">
        <v>92</v>
      </c>
      <c r="G31" s="6" t="s">
        <v>48</v>
      </c>
      <c r="H31" s="7" t="s">
        <v>93</v>
      </c>
      <c r="I31" s="8" t="s">
        <v>50</v>
      </c>
      <c r="J31" s="57"/>
      <c r="K31" s="49"/>
      <c r="L31" s="49"/>
      <c r="M31" s="49"/>
      <c r="N31" s="49"/>
      <c r="O31" s="32"/>
      <c r="P31" s="33">
        <f t="shared" si="1"/>
        <v>0</v>
      </c>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row>
    <row r="32" spans="1:257" s="21" customFormat="1" ht="66.75" customHeight="1">
      <c r="A32" s="16" t="s">
        <v>105</v>
      </c>
      <c r="B32" s="38" t="s">
        <v>152</v>
      </c>
      <c r="C32" s="78"/>
      <c r="D32" s="52" t="s">
        <v>153</v>
      </c>
      <c r="E32" s="16" t="s">
        <v>154</v>
      </c>
      <c r="F32" s="16" t="s">
        <v>155</v>
      </c>
      <c r="G32" s="56" t="s">
        <v>48</v>
      </c>
      <c r="H32" s="16" t="s">
        <v>156</v>
      </c>
      <c r="I32" s="16" t="s">
        <v>50</v>
      </c>
      <c r="J32" s="56"/>
      <c r="K32" s="16"/>
      <c r="L32" s="16"/>
      <c r="M32" s="16"/>
      <c r="N32" s="16"/>
      <c r="O32" s="32"/>
      <c r="P32" s="33">
        <f t="shared" si="1"/>
        <v>0</v>
      </c>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row>
    <row r="33" spans="1:257" s="21" customFormat="1" ht="24.75" customHeight="1">
      <c r="A33" s="42"/>
      <c r="B33" s="59" t="s">
        <v>157</v>
      </c>
      <c r="C33" s="77"/>
      <c r="D33" s="51"/>
      <c r="E33" s="42"/>
      <c r="F33" s="42"/>
      <c r="G33" s="55"/>
      <c r="H33" s="42"/>
      <c r="I33" s="42"/>
      <c r="J33" s="55"/>
      <c r="K33" s="42"/>
      <c r="L33" s="42"/>
      <c r="M33" s="42"/>
      <c r="N33" s="42"/>
      <c r="O33" s="46"/>
      <c r="P33" s="47"/>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row>
    <row r="34" spans="1:257" s="21" customFormat="1" ht="50.25" customHeight="1">
      <c r="A34" s="5" t="s">
        <v>106</v>
      </c>
      <c r="B34" s="79" t="s">
        <v>158</v>
      </c>
      <c r="C34" s="80"/>
      <c r="D34" s="53"/>
      <c r="E34" s="49"/>
      <c r="F34" s="49"/>
      <c r="G34" s="57" t="s">
        <v>159</v>
      </c>
      <c r="H34" s="49"/>
      <c r="I34" s="49"/>
      <c r="J34" s="57"/>
      <c r="K34" s="49"/>
      <c r="L34" s="49"/>
      <c r="M34" s="49"/>
      <c r="N34" s="49"/>
      <c r="O34" s="32"/>
      <c r="P34" s="33">
        <f t="shared" si="1"/>
        <v>0</v>
      </c>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row>
    <row r="35" spans="1:257" s="21" customFormat="1" ht="61.5" customHeight="1">
      <c r="A35" s="16" t="s">
        <v>107</v>
      </c>
      <c r="B35" s="38" t="s">
        <v>160</v>
      </c>
      <c r="C35" s="78" t="s">
        <v>161</v>
      </c>
      <c r="D35" s="52" t="s">
        <v>162</v>
      </c>
      <c r="E35" s="16" t="s">
        <v>163</v>
      </c>
      <c r="F35" s="16" t="s">
        <v>154</v>
      </c>
      <c r="G35" s="56" t="s">
        <v>48</v>
      </c>
      <c r="H35" s="16"/>
      <c r="I35" s="16"/>
      <c r="J35" s="56"/>
      <c r="K35" s="16"/>
      <c r="L35" s="16"/>
      <c r="M35" s="16"/>
      <c r="N35" s="16"/>
      <c r="O35" s="32"/>
      <c r="P35" s="33">
        <f t="shared" si="1"/>
        <v>0</v>
      </c>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row>
    <row r="36" spans="1:257" s="21" customFormat="1" ht="27" customHeight="1">
      <c r="A36" s="42"/>
      <c r="B36" s="59" t="s">
        <v>164</v>
      </c>
      <c r="C36" s="77"/>
      <c r="D36" s="51"/>
      <c r="E36" s="42"/>
      <c r="F36" s="42"/>
      <c r="G36" s="55"/>
      <c r="H36" s="42"/>
      <c r="I36" s="42"/>
      <c r="J36" s="55"/>
      <c r="K36" s="42"/>
      <c r="L36" s="42"/>
      <c r="M36" s="42"/>
      <c r="N36" s="42"/>
      <c r="O36" s="46"/>
      <c r="P36" s="47"/>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row>
    <row r="37" spans="1:257" s="21" customFormat="1" ht="72.75" customHeight="1">
      <c r="A37" s="5" t="s">
        <v>108</v>
      </c>
      <c r="B37" s="79" t="s">
        <v>166</v>
      </c>
      <c r="C37" s="80"/>
      <c r="D37" s="53" t="s">
        <v>66</v>
      </c>
      <c r="E37" s="49" t="s">
        <v>165</v>
      </c>
      <c r="F37" s="49" t="s">
        <v>79</v>
      </c>
      <c r="G37" s="57" t="s">
        <v>48</v>
      </c>
      <c r="H37" s="49"/>
      <c r="I37" s="49"/>
      <c r="J37" s="57"/>
      <c r="K37" s="49"/>
      <c r="L37" s="49"/>
      <c r="M37" s="49"/>
      <c r="N37" s="49"/>
      <c r="O37" s="32"/>
      <c r="P37" s="33">
        <f t="shared" si="1"/>
        <v>0</v>
      </c>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row>
    <row r="38" spans="1:257" s="21" customFormat="1" ht="39.75" customHeight="1">
      <c r="A38" s="16" t="s">
        <v>109</v>
      </c>
      <c r="B38" s="38" t="s">
        <v>167</v>
      </c>
      <c r="C38" s="78"/>
      <c r="D38" s="52" t="s">
        <v>66</v>
      </c>
      <c r="E38" s="16" t="s">
        <v>90</v>
      </c>
      <c r="F38" s="16" t="s">
        <v>162</v>
      </c>
      <c r="G38" s="56" t="s">
        <v>48</v>
      </c>
      <c r="H38" s="16"/>
      <c r="I38" s="16"/>
      <c r="J38" s="56"/>
      <c r="K38" s="16"/>
      <c r="L38" s="16"/>
      <c r="M38" s="16"/>
      <c r="N38" s="16"/>
      <c r="O38" s="32"/>
      <c r="P38" s="33">
        <f t="shared" si="1"/>
        <v>0</v>
      </c>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row>
    <row r="39" spans="1:257" s="21" customFormat="1" ht="21" customHeight="1">
      <c r="A39" s="42"/>
      <c r="B39" s="59" t="s">
        <v>244</v>
      </c>
      <c r="C39" s="77"/>
      <c r="D39" s="51"/>
      <c r="E39" s="42"/>
      <c r="F39" s="42"/>
      <c r="G39" s="55"/>
      <c r="H39" s="42"/>
      <c r="I39" s="42"/>
      <c r="J39" s="55"/>
      <c r="K39" s="42"/>
      <c r="L39" s="42"/>
      <c r="M39" s="42"/>
      <c r="N39" s="42"/>
      <c r="O39" s="46"/>
      <c r="P39" s="47"/>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row>
    <row r="40" spans="1:257" s="21" customFormat="1" ht="31.5" customHeight="1">
      <c r="A40" s="5" t="s">
        <v>110</v>
      </c>
      <c r="B40" s="79" t="s">
        <v>75</v>
      </c>
      <c r="C40" s="80"/>
      <c r="D40" s="53" t="s">
        <v>68</v>
      </c>
      <c r="E40" s="49" t="s">
        <v>68</v>
      </c>
      <c r="F40" s="49" t="s">
        <v>77</v>
      </c>
      <c r="G40" s="57" t="s">
        <v>48</v>
      </c>
      <c r="H40" s="49"/>
      <c r="I40" s="49"/>
      <c r="J40" s="57"/>
      <c r="K40" s="49"/>
      <c r="L40" s="49" t="s">
        <v>76</v>
      </c>
      <c r="M40" s="49" t="s">
        <v>76</v>
      </c>
      <c r="N40" s="49" t="s">
        <v>70</v>
      </c>
      <c r="O40" s="32"/>
      <c r="P40" s="33">
        <f t="shared" si="1"/>
        <v>0</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row>
    <row r="41" spans="1:257" s="21" customFormat="1" ht="75.75" customHeight="1">
      <c r="A41" s="16" t="s">
        <v>111</v>
      </c>
      <c r="B41" s="38" t="s">
        <v>182</v>
      </c>
      <c r="C41" s="78"/>
      <c r="D41" s="52" t="s">
        <v>97</v>
      </c>
      <c r="E41" s="16" t="s">
        <v>65</v>
      </c>
      <c r="F41" s="16" t="s">
        <v>79</v>
      </c>
      <c r="G41" s="56" t="s">
        <v>48</v>
      </c>
      <c r="H41" s="16"/>
      <c r="I41" s="16"/>
      <c r="J41" s="56"/>
      <c r="K41" s="16"/>
      <c r="L41" s="16" t="s">
        <v>69</v>
      </c>
      <c r="M41" s="16" t="s">
        <v>168</v>
      </c>
      <c r="N41" s="16" t="s">
        <v>80</v>
      </c>
      <c r="O41" s="32"/>
      <c r="P41" s="33">
        <f t="shared" si="1"/>
        <v>0</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row>
    <row r="42" spans="1:257" s="21" customFormat="1" ht="21.75" customHeight="1">
      <c r="A42" s="16" t="s">
        <v>169</v>
      </c>
      <c r="B42" s="38" t="s">
        <v>83</v>
      </c>
      <c r="C42" s="78"/>
      <c r="D42" s="52"/>
      <c r="E42" s="16"/>
      <c r="F42" s="16"/>
      <c r="G42" s="56" t="s">
        <v>48</v>
      </c>
      <c r="H42" s="16"/>
      <c r="I42" s="16"/>
      <c r="J42" s="56"/>
      <c r="K42" s="16"/>
      <c r="L42" s="16"/>
      <c r="M42" s="16"/>
      <c r="N42" s="16"/>
      <c r="O42" s="32"/>
      <c r="P42" s="33">
        <f t="shared" si="1"/>
        <v>0</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row>
    <row r="43" spans="1:257" s="21" customFormat="1" ht="38.25" customHeight="1">
      <c r="A43" s="5" t="s">
        <v>112</v>
      </c>
      <c r="B43" s="79" t="s">
        <v>170</v>
      </c>
      <c r="C43" s="80"/>
      <c r="D43" s="53" t="s">
        <v>97</v>
      </c>
      <c r="E43" s="49" t="s">
        <v>89</v>
      </c>
      <c r="F43" s="49" t="s">
        <v>162</v>
      </c>
      <c r="G43" s="57" t="s">
        <v>48</v>
      </c>
      <c r="H43" s="49"/>
      <c r="I43" s="49"/>
      <c r="J43" s="57"/>
      <c r="K43" s="49"/>
      <c r="L43" s="49"/>
      <c r="M43" s="49"/>
      <c r="N43" s="49"/>
      <c r="O43" s="32"/>
      <c r="P43" s="33">
        <f t="shared" si="1"/>
        <v>0</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row>
    <row r="44" spans="1:257" s="21" customFormat="1" ht="36" customHeight="1">
      <c r="A44" s="16" t="s">
        <v>113</v>
      </c>
      <c r="B44" s="38" t="s">
        <v>172</v>
      </c>
      <c r="C44" s="78"/>
      <c r="D44" s="52" t="s">
        <v>171</v>
      </c>
      <c r="E44" s="16" t="s">
        <v>65</v>
      </c>
      <c r="F44" s="16" t="s">
        <v>79</v>
      </c>
      <c r="G44" s="56" t="s">
        <v>48</v>
      </c>
      <c r="H44" s="16"/>
      <c r="I44" s="16"/>
      <c r="J44" s="56"/>
      <c r="K44" s="16"/>
      <c r="L44" s="16"/>
      <c r="M44" s="16"/>
      <c r="N44" s="16"/>
      <c r="O44" s="32"/>
      <c r="P44" s="33">
        <f t="shared" si="1"/>
        <v>0</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row>
    <row r="45" spans="1:257" s="21" customFormat="1" ht="98.25" customHeight="1">
      <c r="A45" s="5" t="s">
        <v>114</v>
      </c>
      <c r="B45" s="79" t="s">
        <v>175</v>
      </c>
      <c r="C45" s="80"/>
      <c r="D45" s="53" t="s">
        <v>162</v>
      </c>
      <c r="E45" s="49" t="s">
        <v>162</v>
      </c>
      <c r="F45" s="49" t="s">
        <v>173</v>
      </c>
      <c r="G45" s="57" t="s">
        <v>53</v>
      </c>
      <c r="H45" s="49" t="s">
        <v>174</v>
      </c>
      <c r="I45" s="49" t="s">
        <v>50</v>
      </c>
      <c r="J45" s="57"/>
      <c r="K45" s="49"/>
      <c r="L45" s="49"/>
      <c r="M45" s="49"/>
      <c r="N45" s="49"/>
      <c r="O45" s="32"/>
      <c r="P45" s="33">
        <f t="shared" si="1"/>
        <v>0</v>
      </c>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row>
    <row r="46" spans="1:257" s="21" customFormat="1" ht="81.75" customHeight="1">
      <c r="A46" s="16" t="s">
        <v>115</v>
      </c>
      <c r="B46" s="38" t="s">
        <v>180</v>
      </c>
      <c r="C46" s="78"/>
      <c r="D46" s="52" t="s">
        <v>176</v>
      </c>
      <c r="E46" s="16" t="s">
        <v>85</v>
      </c>
      <c r="F46" s="16" t="s">
        <v>177</v>
      </c>
      <c r="G46" s="56" t="s">
        <v>48</v>
      </c>
      <c r="H46" s="16" t="s">
        <v>178</v>
      </c>
      <c r="I46" s="16" t="s">
        <v>68</v>
      </c>
      <c r="J46" s="56"/>
      <c r="K46" s="16"/>
      <c r="L46" s="16"/>
      <c r="M46" s="16"/>
      <c r="N46" s="16"/>
      <c r="O46" s="32"/>
      <c r="P46" s="33">
        <f t="shared" si="1"/>
        <v>0</v>
      </c>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row>
    <row r="47" spans="1:257" s="21" customFormat="1" ht="24" customHeight="1">
      <c r="A47" s="5" t="s">
        <v>116</v>
      </c>
      <c r="B47" s="79" t="s">
        <v>179</v>
      </c>
      <c r="C47" s="80" t="s">
        <v>161</v>
      </c>
      <c r="D47" s="53"/>
      <c r="E47" s="49"/>
      <c r="F47" s="49"/>
      <c r="G47" s="57" t="s">
        <v>48</v>
      </c>
      <c r="H47" s="49"/>
      <c r="I47" s="49"/>
      <c r="J47" s="57"/>
      <c r="K47" s="49"/>
      <c r="L47" s="49"/>
      <c r="M47" s="49"/>
      <c r="N47" s="49"/>
      <c r="O47" s="32"/>
      <c r="P47" s="33">
        <f t="shared" si="1"/>
        <v>0</v>
      </c>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row>
    <row r="48" spans="1:257" s="21" customFormat="1" ht="36.75" customHeight="1">
      <c r="A48" s="16" t="s">
        <v>117</v>
      </c>
      <c r="B48" s="38" t="s">
        <v>329</v>
      </c>
      <c r="C48" s="78"/>
      <c r="D48" s="52" t="s">
        <v>171</v>
      </c>
      <c r="E48" s="16" t="s">
        <v>89</v>
      </c>
      <c r="F48" s="16"/>
      <c r="G48" s="56" t="s">
        <v>48</v>
      </c>
      <c r="H48" s="16"/>
      <c r="I48" s="16"/>
      <c r="J48" s="56"/>
      <c r="K48" s="16"/>
      <c r="L48" s="16"/>
      <c r="M48" s="16"/>
      <c r="N48" s="16"/>
      <c r="O48" s="32"/>
      <c r="P48" s="33">
        <f t="shared" si="1"/>
        <v>0</v>
      </c>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row>
    <row r="49" spans="1:257" s="21" customFormat="1" ht="22.5" customHeight="1">
      <c r="A49" s="42"/>
      <c r="B49" s="59" t="s">
        <v>243</v>
      </c>
      <c r="C49" s="77"/>
      <c r="D49" s="51"/>
      <c r="E49" s="42"/>
      <c r="F49" s="42"/>
      <c r="G49" s="55"/>
      <c r="H49" s="42"/>
      <c r="I49" s="42"/>
      <c r="J49" s="55"/>
      <c r="K49" s="42"/>
      <c r="L49" s="42"/>
      <c r="M49" s="42"/>
      <c r="N49" s="42"/>
      <c r="O49" s="46"/>
      <c r="P49" s="47"/>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row>
    <row r="50" spans="1:257" s="21" customFormat="1" ht="96.75" customHeight="1">
      <c r="A50" s="5" t="s">
        <v>118</v>
      </c>
      <c r="B50" s="79" t="s">
        <v>184</v>
      </c>
      <c r="C50" s="80"/>
      <c r="D50" s="53" t="s">
        <v>181</v>
      </c>
      <c r="E50" s="49" t="s">
        <v>183</v>
      </c>
      <c r="F50" s="49" t="s">
        <v>79</v>
      </c>
      <c r="G50" s="57" t="s">
        <v>48</v>
      </c>
      <c r="H50" s="49"/>
      <c r="I50" s="49"/>
      <c r="J50" s="57"/>
      <c r="K50" s="49"/>
      <c r="L50" s="49" t="s">
        <v>69</v>
      </c>
      <c r="M50" s="49" t="s">
        <v>69</v>
      </c>
      <c r="N50" s="49" t="s">
        <v>80</v>
      </c>
      <c r="O50" s="32"/>
      <c r="P50" s="33">
        <f t="shared" si="1"/>
        <v>0</v>
      </c>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row>
    <row r="51" spans="1:257" s="21" customFormat="1" ht="24.75" customHeight="1">
      <c r="A51" s="5" t="s">
        <v>185</v>
      </c>
      <c r="B51" s="79" t="s">
        <v>83</v>
      </c>
      <c r="C51" s="80"/>
      <c r="D51" s="53"/>
      <c r="E51" s="49"/>
      <c r="F51" s="49"/>
      <c r="G51" s="57" t="s">
        <v>48</v>
      </c>
      <c r="H51" s="49"/>
      <c r="I51" s="49"/>
      <c r="J51" s="57"/>
      <c r="K51" s="49"/>
      <c r="L51" s="49"/>
      <c r="M51" s="49"/>
      <c r="N51" s="49"/>
      <c r="O51" s="32"/>
      <c r="P51" s="33">
        <f t="shared" si="1"/>
        <v>0</v>
      </c>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row>
    <row r="52" spans="1:257" s="21" customFormat="1" ht="102.75" customHeight="1">
      <c r="A52" s="16" t="s">
        <v>119</v>
      </c>
      <c r="B52" s="38" t="s">
        <v>175</v>
      </c>
      <c r="C52" s="78"/>
      <c r="D52" s="52" t="s">
        <v>162</v>
      </c>
      <c r="E52" s="16" t="s">
        <v>162</v>
      </c>
      <c r="F52" s="16" t="s">
        <v>173</v>
      </c>
      <c r="G52" s="56" t="s">
        <v>48</v>
      </c>
      <c r="H52" s="16" t="s">
        <v>174</v>
      </c>
      <c r="I52" s="16" t="s">
        <v>50</v>
      </c>
      <c r="J52" s="56"/>
      <c r="K52" s="16"/>
      <c r="L52" s="16"/>
      <c r="M52" s="16"/>
      <c r="N52" s="16"/>
      <c r="O52" s="32"/>
      <c r="P52" s="33">
        <f t="shared" si="1"/>
        <v>0</v>
      </c>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row>
    <row r="53" spans="1:257" s="21" customFormat="1" ht="90.75" customHeight="1">
      <c r="A53" s="5" t="s">
        <v>120</v>
      </c>
      <c r="B53" s="79" t="s">
        <v>186</v>
      </c>
      <c r="C53" s="80"/>
      <c r="D53" s="53" t="s">
        <v>187</v>
      </c>
      <c r="E53" s="49" t="s">
        <v>188</v>
      </c>
      <c r="F53" s="49" t="s">
        <v>189</v>
      </c>
      <c r="G53" s="57" t="s">
        <v>48</v>
      </c>
      <c r="H53" s="49" t="s">
        <v>67</v>
      </c>
      <c r="I53" s="49" t="s">
        <v>68</v>
      </c>
      <c r="J53" s="57"/>
      <c r="K53" s="49"/>
      <c r="L53" s="49"/>
      <c r="M53" s="49"/>
      <c r="N53" s="49"/>
      <c r="O53" s="32"/>
      <c r="P53" s="33">
        <f t="shared" si="1"/>
        <v>0</v>
      </c>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row>
    <row r="54" spans="1:257" s="21" customFormat="1" ht="28.5" customHeight="1">
      <c r="A54" s="16" t="s">
        <v>121</v>
      </c>
      <c r="B54" s="38" t="s">
        <v>190</v>
      </c>
      <c r="C54" s="78" t="s">
        <v>161</v>
      </c>
      <c r="D54" s="52"/>
      <c r="E54" s="16"/>
      <c r="F54" s="16"/>
      <c r="G54" s="56" t="s">
        <v>48</v>
      </c>
      <c r="H54" s="16"/>
      <c r="I54" s="16"/>
      <c r="J54" s="56"/>
      <c r="K54" s="16"/>
      <c r="L54" s="16"/>
      <c r="M54" s="16"/>
      <c r="N54" s="16"/>
      <c r="O54" s="32"/>
      <c r="P54" s="33">
        <f t="shared" si="1"/>
        <v>0</v>
      </c>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row>
    <row r="55" spans="1:257" s="21" customFormat="1" ht="21.75" customHeight="1">
      <c r="A55" s="42"/>
      <c r="B55" s="59" t="s">
        <v>242</v>
      </c>
      <c r="C55" s="77"/>
      <c r="D55" s="51"/>
      <c r="E55" s="42"/>
      <c r="F55" s="42"/>
      <c r="G55" s="55"/>
      <c r="H55" s="42"/>
      <c r="I55" s="42"/>
      <c r="J55" s="55"/>
      <c r="K55" s="42"/>
      <c r="L55" s="42"/>
      <c r="M55" s="42"/>
      <c r="N55" s="42"/>
      <c r="O55" s="46"/>
      <c r="P55" s="47"/>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row>
    <row r="56" spans="1:257" s="21" customFormat="1" ht="52.5" customHeight="1">
      <c r="A56" s="5" t="s">
        <v>122</v>
      </c>
      <c r="B56" s="79" t="s">
        <v>191</v>
      </c>
      <c r="C56" s="80"/>
      <c r="D56" s="53" t="s">
        <v>181</v>
      </c>
      <c r="E56" s="49" t="s">
        <v>183</v>
      </c>
      <c r="F56" s="49" t="s">
        <v>79</v>
      </c>
      <c r="G56" s="57" t="s">
        <v>48</v>
      </c>
      <c r="H56" s="49"/>
      <c r="I56" s="49"/>
      <c r="J56" s="57"/>
      <c r="K56" s="49"/>
      <c r="L56" s="49"/>
      <c r="M56" s="49"/>
      <c r="N56" s="49"/>
      <c r="O56" s="32"/>
      <c r="P56" s="33">
        <f t="shared" si="1"/>
        <v>0</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row>
    <row r="57" spans="1:257" s="21" customFormat="1" ht="100.5" customHeight="1">
      <c r="A57" s="16" t="s">
        <v>123</v>
      </c>
      <c r="B57" s="38" t="s">
        <v>175</v>
      </c>
      <c r="C57" s="78"/>
      <c r="D57" s="52" t="s">
        <v>162</v>
      </c>
      <c r="E57" s="16" t="s">
        <v>162</v>
      </c>
      <c r="F57" s="16" t="s">
        <v>173</v>
      </c>
      <c r="G57" s="56" t="s">
        <v>48</v>
      </c>
      <c r="H57" s="16" t="s">
        <v>174</v>
      </c>
      <c r="I57" s="16" t="s">
        <v>50</v>
      </c>
      <c r="J57" s="56"/>
      <c r="K57" s="16"/>
      <c r="L57" s="16"/>
      <c r="M57" s="16"/>
      <c r="N57" s="16"/>
      <c r="O57" s="32"/>
      <c r="P57" s="33">
        <f t="shared" si="1"/>
        <v>0</v>
      </c>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row>
    <row r="58" spans="1:257" s="21" customFormat="1" ht="57" customHeight="1">
      <c r="A58" s="5" t="s">
        <v>124</v>
      </c>
      <c r="B58" s="79" t="s">
        <v>192</v>
      </c>
      <c r="C58" s="80"/>
      <c r="D58" s="53" t="s">
        <v>50</v>
      </c>
      <c r="E58" s="49" t="s">
        <v>193</v>
      </c>
      <c r="F58" s="49" t="s">
        <v>194</v>
      </c>
      <c r="G58" s="57" t="s">
        <v>48</v>
      </c>
      <c r="H58" s="49" t="s">
        <v>195</v>
      </c>
      <c r="I58" s="49" t="s">
        <v>50</v>
      </c>
      <c r="J58" s="57"/>
      <c r="K58" s="49"/>
      <c r="L58" s="49"/>
      <c r="M58" s="49"/>
      <c r="N58" s="49"/>
      <c r="O58" s="32"/>
      <c r="P58" s="33">
        <f t="shared" si="1"/>
        <v>0</v>
      </c>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row>
    <row r="59" spans="1:257" s="21" customFormat="1" ht="95.25" customHeight="1">
      <c r="A59" s="16" t="s">
        <v>125</v>
      </c>
      <c r="B59" s="38" t="s">
        <v>199</v>
      </c>
      <c r="C59" s="78"/>
      <c r="D59" s="52" t="s">
        <v>196</v>
      </c>
      <c r="E59" s="16" t="s">
        <v>197</v>
      </c>
      <c r="F59" s="16" t="s">
        <v>198</v>
      </c>
      <c r="G59" s="56" t="s">
        <v>48</v>
      </c>
      <c r="H59" s="16" t="s">
        <v>156</v>
      </c>
      <c r="I59" s="16" t="s">
        <v>68</v>
      </c>
      <c r="J59" s="56"/>
      <c r="K59" s="16"/>
      <c r="L59" s="16"/>
      <c r="M59" s="16"/>
      <c r="N59" s="16"/>
      <c r="O59" s="32"/>
      <c r="P59" s="33">
        <f t="shared" si="1"/>
        <v>0</v>
      </c>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row>
    <row r="60" spans="1:257" s="21" customFormat="1" ht="21.75" customHeight="1">
      <c r="A60" s="42"/>
      <c r="B60" s="59" t="s">
        <v>241</v>
      </c>
      <c r="C60" s="77"/>
      <c r="D60" s="51"/>
      <c r="E60" s="42"/>
      <c r="F60" s="42"/>
      <c r="G60" s="55"/>
      <c r="H60" s="42"/>
      <c r="I60" s="42"/>
      <c r="J60" s="55"/>
      <c r="K60" s="42"/>
      <c r="L60" s="42"/>
      <c r="M60" s="42"/>
      <c r="N60" s="42"/>
      <c r="O60" s="46"/>
      <c r="P60" s="47"/>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row>
    <row r="61" spans="1:257" s="21" customFormat="1" ht="153.75" customHeight="1">
      <c r="A61" s="5" t="s">
        <v>126</v>
      </c>
      <c r="B61" s="81" t="s">
        <v>200</v>
      </c>
      <c r="C61" s="82" t="s">
        <v>336</v>
      </c>
      <c r="D61" s="53" t="s">
        <v>201</v>
      </c>
      <c r="E61" s="49" t="s">
        <v>79</v>
      </c>
      <c r="F61" s="49" t="s">
        <v>54</v>
      </c>
      <c r="G61" s="57" t="s">
        <v>48</v>
      </c>
      <c r="H61" s="49" t="s">
        <v>202</v>
      </c>
      <c r="I61" s="49" t="s">
        <v>68</v>
      </c>
      <c r="J61" s="57"/>
      <c r="K61" s="49"/>
      <c r="L61" s="49"/>
      <c r="M61" s="49"/>
      <c r="N61" s="49"/>
      <c r="O61" s="32"/>
      <c r="P61" s="33">
        <f t="shared" si="1"/>
        <v>0</v>
      </c>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row>
    <row r="62" spans="1:257" s="21" customFormat="1" ht="113.25" customHeight="1">
      <c r="A62" s="16" t="s">
        <v>127</v>
      </c>
      <c r="B62" s="60" t="s">
        <v>203</v>
      </c>
      <c r="C62" s="78"/>
      <c r="D62" s="52" t="s">
        <v>98</v>
      </c>
      <c r="E62" s="16" t="s">
        <v>79</v>
      </c>
      <c r="F62" s="16" t="s">
        <v>54</v>
      </c>
      <c r="G62" s="56" t="s">
        <v>48</v>
      </c>
      <c r="H62" s="16"/>
      <c r="I62" s="16"/>
      <c r="J62" s="56"/>
      <c r="K62" s="16"/>
      <c r="L62" s="16" t="s">
        <v>69</v>
      </c>
      <c r="M62" s="16"/>
      <c r="N62" s="16"/>
      <c r="O62" s="32"/>
      <c r="P62" s="33">
        <f t="shared" si="1"/>
        <v>0</v>
      </c>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row>
    <row r="63" spans="1:257" s="21" customFormat="1" ht="180" customHeight="1">
      <c r="A63" s="5" t="s">
        <v>128</v>
      </c>
      <c r="B63" s="81" t="s">
        <v>204</v>
      </c>
      <c r="C63" s="82" t="s">
        <v>336</v>
      </c>
      <c r="D63" s="53" t="s">
        <v>87</v>
      </c>
      <c r="E63" s="49" t="s">
        <v>65</v>
      </c>
      <c r="F63" s="49" t="s">
        <v>54</v>
      </c>
      <c r="G63" s="57" t="s">
        <v>48</v>
      </c>
      <c r="H63" s="49" t="s">
        <v>209</v>
      </c>
      <c r="I63" s="49"/>
      <c r="J63" s="57"/>
      <c r="K63" s="49"/>
      <c r="L63" s="49"/>
      <c r="M63" s="49"/>
      <c r="N63" s="49"/>
      <c r="O63" s="32"/>
      <c r="P63" s="33">
        <f t="shared" si="1"/>
        <v>0</v>
      </c>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row>
    <row r="64" spans="1:257" s="21" customFormat="1" ht="190.5" customHeight="1">
      <c r="A64" s="16" t="s">
        <v>129</v>
      </c>
      <c r="B64" s="60" t="s">
        <v>205</v>
      </c>
      <c r="C64" s="83" t="s">
        <v>336</v>
      </c>
      <c r="D64" s="52" t="s">
        <v>163</v>
      </c>
      <c r="E64" s="16" t="s">
        <v>79</v>
      </c>
      <c r="F64" s="16" t="s">
        <v>54</v>
      </c>
      <c r="G64" s="56" t="s">
        <v>48</v>
      </c>
      <c r="H64" s="16" t="s">
        <v>210</v>
      </c>
      <c r="I64" s="16"/>
      <c r="J64" s="56"/>
      <c r="K64" s="16"/>
      <c r="L64" s="16"/>
      <c r="M64" s="16"/>
      <c r="N64" s="16"/>
      <c r="O64" s="32"/>
      <c r="P64" s="33">
        <f t="shared" si="1"/>
        <v>0</v>
      </c>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row>
    <row r="65" spans="1:257" s="21" customFormat="1" ht="147.75" customHeight="1">
      <c r="A65" s="5" t="s">
        <v>130</v>
      </c>
      <c r="B65" s="81" t="s">
        <v>206</v>
      </c>
      <c r="C65" s="82" t="s">
        <v>336</v>
      </c>
      <c r="D65" s="53" t="s">
        <v>211</v>
      </c>
      <c r="E65" s="49" t="s">
        <v>212</v>
      </c>
      <c r="F65" s="49" t="s">
        <v>80</v>
      </c>
      <c r="G65" s="57" t="s">
        <v>48</v>
      </c>
      <c r="H65" s="49"/>
      <c r="I65" s="49"/>
      <c r="J65" s="57"/>
      <c r="K65" s="49"/>
      <c r="L65" s="49"/>
      <c r="M65" s="49"/>
      <c r="N65" s="49"/>
      <c r="O65" s="32"/>
      <c r="P65" s="33">
        <f t="shared" si="1"/>
        <v>0</v>
      </c>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c r="IW65" s="20"/>
    </row>
    <row r="66" spans="1:257" s="21" customFormat="1" ht="39.75" customHeight="1">
      <c r="A66" s="16" t="s">
        <v>131</v>
      </c>
      <c r="B66" s="60" t="s">
        <v>207</v>
      </c>
      <c r="C66" s="78"/>
      <c r="D66" s="52" t="s">
        <v>213</v>
      </c>
      <c r="E66" s="16" t="s">
        <v>212</v>
      </c>
      <c r="F66" s="16" t="s">
        <v>54</v>
      </c>
      <c r="G66" s="56" t="s">
        <v>48</v>
      </c>
      <c r="H66" s="16"/>
      <c r="I66" s="16"/>
      <c r="J66" s="56"/>
      <c r="K66" s="16"/>
      <c r="L66" s="16"/>
      <c r="M66" s="16"/>
      <c r="N66" s="16"/>
      <c r="O66" s="32"/>
      <c r="P66" s="33">
        <f t="shared" si="1"/>
        <v>0</v>
      </c>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c r="IW66" s="20"/>
    </row>
    <row r="67" spans="1:257" s="21" customFormat="1" ht="45" customHeight="1">
      <c r="A67" s="5" t="s">
        <v>132</v>
      </c>
      <c r="B67" s="81" t="s">
        <v>208</v>
      </c>
      <c r="C67" s="80"/>
      <c r="D67" s="53" t="s">
        <v>214</v>
      </c>
      <c r="E67" s="49" t="s">
        <v>212</v>
      </c>
      <c r="F67" s="49" t="s">
        <v>215</v>
      </c>
      <c r="G67" s="57" t="s">
        <v>48</v>
      </c>
      <c r="H67" s="49"/>
      <c r="I67" s="49"/>
      <c r="J67" s="57"/>
      <c r="K67" s="49"/>
      <c r="L67" s="49"/>
      <c r="M67" s="49"/>
      <c r="N67" s="49"/>
      <c r="O67" s="32"/>
      <c r="P67" s="33">
        <f t="shared" si="1"/>
        <v>0</v>
      </c>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c r="IW67" s="20"/>
    </row>
    <row r="68" spans="1:257" s="21" customFormat="1" ht="161.25" customHeight="1">
      <c r="A68" s="16" t="s">
        <v>133</v>
      </c>
      <c r="B68" s="60" t="s">
        <v>335</v>
      </c>
      <c r="C68" s="78"/>
      <c r="D68" s="52" t="s">
        <v>212</v>
      </c>
      <c r="E68" s="16" t="s">
        <v>46</v>
      </c>
      <c r="F68" s="16" t="s">
        <v>54</v>
      </c>
      <c r="G68" s="56" t="s">
        <v>48</v>
      </c>
      <c r="H68" s="16"/>
      <c r="I68" s="16"/>
      <c r="J68" s="56"/>
      <c r="K68" s="16"/>
      <c r="L68" s="16"/>
      <c r="M68" s="16"/>
      <c r="N68" s="16"/>
      <c r="O68" s="32"/>
      <c r="P68" s="33">
        <f t="shared" si="1"/>
        <v>0</v>
      </c>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c r="IW68" s="20"/>
    </row>
    <row r="69" spans="1:257" s="21" customFormat="1" ht="57" customHeight="1">
      <c r="A69" s="5" t="s">
        <v>134</v>
      </c>
      <c r="B69" s="79" t="s">
        <v>216</v>
      </c>
      <c r="C69" s="80"/>
      <c r="D69" s="53" t="s">
        <v>212</v>
      </c>
      <c r="E69" s="49" t="s">
        <v>96</v>
      </c>
      <c r="F69" s="49" t="s">
        <v>98</v>
      </c>
      <c r="G69" s="57" t="s">
        <v>48</v>
      </c>
      <c r="H69" s="49" t="s">
        <v>174</v>
      </c>
      <c r="I69" s="49" t="s">
        <v>50</v>
      </c>
      <c r="J69" s="57"/>
      <c r="K69" s="49"/>
      <c r="L69" s="49"/>
      <c r="M69" s="49"/>
      <c r="N69" s="49"/>
      <c r="O69" s="32" t="s">
        <v>217</v>
      </c>
      <c r="P69" s="33" t="s">
        <v>217</v>
      </c>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row>
    <row r="70" spans="1:257" s="21" customFormat="1" ht="219" customHeight="1">
      <c r="A70" s="16" t="s">
        <v>135</v>
      </c>
      <c r="B70" s="84" t="s">
        <v>218</v>
      </c>
      <c r="C70" s="78"/>
      <c r="D70" s="52" t="s">
        <v>154</v>
      </c>
      <c r="E70" s="16" t="s">
        <v>219</v>
      </c>
      <c r="F70" s="16" t="s">
        <v>220</v>
      </c>
      <c r="G70" s="56" t="s">
        <v>48</v>
      </c>
      <c r="H70" s="16" t="s">
        <v>221</v>
      </c>
      <c r="I70" s="16" t="s">
        <v>68</v>
      </c>
      <c r="J70" s="56"/>
      <c r="K70" s="16"/>
      <c r="L70" s="16"/>
      <c r="M70" s="16"/>
      <c r="N70" s="16"/>
      <c r="O70" s="32" t="s">
        <v>222</v>
      </c>
      <c r="P70" s="33" t="s">
        <v>222</v>
      </c>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c r="IW70" s="20"/>
    </row>
    <row r="71" spans="1:257" s="21" customFormat="1" ht="222.75" customHeight="1">
      <c r="A71" s="5" t="s">
        <v>136</v>
      </c>
      <c r="B71" s="85" t="s">
        <v>218</v>
      </c>
      <c r="C71" s="82" t="s">
        <v>337</v>
      </c>
      <c r="D71" s="53" t="s">
        <v>154</v>
      </c>
      <c r="E71" s="49" t="s">
        <v>219</v>
      </c>
      <c r="F71" s="49" t="s">
        <v>223</v>
      </c>
      <c r="G71" s="57" t="s">
        <v>48</v>
      </c>
      <c r="H71" s="49" t="s">
        <v>224</v>
      </c>
      <c r="I71" s="49" t="s">
        <v>68</v>
      </c>
      <c r="J71" s="57"/>
      <c r="K71" s="49"/>
      <c r="L71" s="49" t="s">
        <v>69</v>
      </c>
      <c r="M71" s="49"/>
      <c r="N71" s="49" t="s">
        <v>80</v>
      </c>
      <c r="O71" s="32"/>
      <c r="P71" s="33">
        <f t="shared" si="1"/>
        <v>0</v>
      </c>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row>
    <row r="72" spans="1:257" s="21" customFormat="1" ht="28.5" customHeight="1">
      <c r="A72" s="16" t="s">
        <v>225</v>
      </c>
      <c r="B72" s="86" t="s">
        <v>227</v>
      </c>
      <c r="C72" s="78"/>
      <c r="D72" s="52"/>
      <c r="E72" s="16"/>
      <c r="F72" s="16"/>
      <c r="G72" s="56" t="s">
        <v>48</v>
      </c>
      <c r="H72" s="16"/>
      <c r="I72" s="16"/>
      <c r="J72" s="56"/>
      <c r="K72" s="16"/>
      <c r="L72" s="16"/>
      <c r="M72" s="16"/>
      <c r="N72" s="16"/>
      <c r="O72" s="32"/>
      <c r="P72" s="33">
        <f t="shared" si="1"/>
        <v>0</v>
      </c>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row>
    <row r="73" spans="1:257" s="21" customFormat="1" ht="28.5" customHeight="1">
      <c r="A73" s="49" t="s">
        <v>226</v>
      </c>
      <c r="B73" s="87" t="s">
        <v>228</v>
      </c>
      <c r="C73" s="80"/>
      <c r="D73" s="53" t="s">
        <v>154</v>
      </c>
      <c r="E73" s="49" t="s">
        <v>219</v>
      </c>
      <c r="F73" s="49" t="s">
        <v>215</v>
      </c>
      <c r="G73" s="57" t="s">
        <v>48</v>
      </c>
      <c r="H73" s="49"/>
      <c r="I73" s="49"/>
      <c r="J73" s="57"/>
      <c r="K73" s="49"/>
      <c r="L73" s="49"/>
      <c r="M73" s="49"/>
      <c r="N73" s="49"/>
      <c r="O73" s="32"/>
      <c r="P73" s="33">
        <f t="shared" si="1"/>
        <v>0</v>
      </c>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row>
    <row r="74" spans="1:257" s="21" customFormat="1" ht="50.25" customHeight="1">
      <c r="A74" s="16" t="s">
        <v>137</v>
      </c>
      <c r="B74" s="38" t="s">
        <v>229</v>
      </c>
      <c r="C74" s="78"/>
      <c r="D74" s="52" t="s">
        <v>230</v>
      </c>
      <c r="E74" s="16" t="s">
        <v>219</v>
      </c>
      <c r="F74" s="16" t="s">
        <v>98</v>
      </c>
      <c r="G74" s="56" t="s">
        <v>48</v>
      </c>
      <c r="H74" s="16" t="s">
        <v>174</v>
      </c>
      <c r="I74" s="16" t="s">
        <v>50</v>
      </c>
      <c r="J74" s="56"/>
      <c r="K74" s="16"/>
      <c r="L74" s="16"/>
      <c r="M74" s="16"/>
      <c r="N74" s="16"/>
      <c r="O74" s="32" t="s">
        <v>217</v>
      </c>
      <c r="P74" s="33" t="s">
        <v>217</v>
      </c>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row>
    <row r="75" spans="1:257" s="21" customFormat="1" ht="52.5" customHeight="1">
      <c r="A75" s="5" t="s">
        <v>138</v>
      </c>
      <c r="B75" s="79" t="s">
        <v>232</v>
      </c>
      <c r="C75" s="80"/>
      <c r="D75" s="53" t="s">
        <v>233</v>
      </c>
      <c r="E75" s="49" t="s">
        <v>98</v>
      </c>
      <c r="F75" s="49" t="s">
        <v>97</v>
      </c>
      <c r="G75" s="57" t="s">
        <v>48</v>
      </c>
      <c r="H75" s="49"/>
      <c r="I75" s="49"/>
      <c r="J75" s="57"/>
      <c r="K75" s="49"/>
      <c r="L75" s="49"/>
      <c r="M75" s="49"/>
      <c r="N75" s="49"/>
      <c r="O75" s="32"/>
      <c r="P75" s="33">
        <f t="shared" si="1"/>
        <v>0</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row>
    <row r="76" spans="1:257" s="21" customFormat="1" ht="51.75" customHeight="1">
      <c r="A76" s="16" t="s">
        <v>139</v>
      </c>
      <c r="B76" s="38" t="s">
        <v>234</v>
      </c>
      <c r="C76" s="78"/>
      <c r="D76" s="52" t="s">
        <v>100</v>
      </c>
      <c r="E76" s="16" t="s">
        <v>61</v>
      </c>
      <c r="F76" s="16" t="s">
        <v>97</v>
      </c>
      <c r="G76" s="56" t="s">
        <v>48</v>
      </c>
      <c r="H76" s="16"/>
      <c r="I76" s="16"/>
      <c r="J76" s="56"/>
      <c r="K76" s="16"/>
      <c r="L76" s="16"/>
      <c r="M76" s="16"/>
      <c r="N76" s="16"/>
      <c r="O76" s="32"/>
      <c r="P76" s="33">
        <f t="shared" si="1"/>
        <v>0</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row>
    <row r="77" spans="1:257" s="21" customFormat="1" ht="21.75" customHeight="1">
      <c r="A77" s="42"/>
      <c r="B77" s="59" t="s">
        <v>240</v>
      </c>
      <c r="C77" s="77"/>
      <c r="D77" s="51"/>
      <c r="E77" s="42"/>
      <c r="F77" s="42"/>
      <c r="G77" s="55"/>
      <c r="H77" s="42"/>
      <c r="I77" s="42"/>
      <c r="J77" s="55"/>
      <c r="K77" s="42"/>
      <c r="L77" s="42"/>
      <c r="M77" s="42"/>
      <c r="N77" s="42"/>
      <c r="O77" s="46"/>
      <c r="P77" s="47"/>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row>
    <row r="78" spans="1:257" s="21" customFormat="1" ht="42.75" customHeight="1">
      <c r="A78" s="5" t="s">
        <v>140</v>
      </c>
      <c r="B78" s="79" t="s">
        <v>235</v>
      </c>
      <c r="C78" s="80"/>
      <c r="D78" s="53" t="s">
        <v>97</v>
      </c>
      <c r="E78" s="49" t="s">
        <v>87</v>
      </c>
      <c r="F78" s="49" t="s">
        <v>79</v>
      </c>
      <c r="G78" s="57" t="s">
        <v>48</v>
      </c>
      <c r="H78" s="49"/>
      <c r="I78" s="49"/>
      <c r="J78" s="57"/>
      <c r="K78" s="49"/>
      <c r="L78" s="49"/>
      <c r="M78" s="49"/>
      <c r="N78" s="49"/>
      <c r="O78" s="32"/>
      <c r="P78" s="33">
        <f t="shared" si="1"/>
        <v>0</v>
      </c>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row>
    <row r="79" spans="1:257" s="21" customFormat="1" ht="31.5" customHeight="1">
      <c r="A79" s="16" t="s">
        <v>141</v>
      </c>
      <c r="B79" s="38" t="s">
        <v>170</v>
      </c>
      <c r="C79" s="78"/>
      <c r="D79" s="52" t="s">
        <v>97</v>
      </c>
      <c r="E79" s="16" t="s">
        <v>62</v>
      </c>
      <c r="F79" s="16" t="s">
        <v>162</v>
      </c>
      <c r="G79" s="56" t="s">
        <v>48</v>
      </c>
      <c r="H79" s="16"/>
      <c r="I79" s="16"/>
      <c r="J79" s="56"/>
      <c r="K79" s="16"/>
      <c r="L79" s="16"/>
      <c r="M79" s="16"/>
      <c r="N79" s="16"/>
      <c r="O79" s="32"/>
      <c r="P79" s="33">
        <f t="shared" si="1"/>
        <v>0</v>
      </c>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row>
    <row r="80" spans="1:257" s="21" customFormat="1" ht="100.5" customHeight="1">
      <c r="A80" s="5" t="s">
        <v>142</v>
      </c>
      <c r="B80" s="79" t="s">
        <v>236</v>
      </c>
      <c r="C80" s="82" t="s">
        <v>336</v>
      </c>
      <c r="D80" s="53" t="s">
        <v>237</v>
      </c>
      <c r="E80" s="49" t="s">
        <v>238</v>
      </c>
      <c r="F80" s="49" t="s">
        <v>239</v>
      </c>
      <c r="G80" s="57" t="s">
        <v>48</v>
      </c>
      <c r="H80" s="49" t="s">
        <v>195</v>
      </c>
      <c r="I80" s="49" t="s">
        <v>50</v>
      </c>
      <c r="J80" s="57"/>
      <c r="K80" s="49"/>
      <c r="L80" s="49"/>
      <c r="M80" s="49"/>
      <c r="N80" s="49"/>
      <c r="O80" s="32"/>
      <c r="P80" s="33">
        <f t="shared" si="1"/>
        <v>0</v>
      </c>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row>
    <row r="81" spans="1:257" s="21" customFormat="1" ht="53.25" customHeight="1">
      <c r="A81" s="16" t="s">
        <v>143</v>
      </c>
      <c r="B81" s="38" t="s">
        <v>247</v>
      </c>
      <c r="C81" s="78"/>
      <c r="D81" s="52" t="s">
        <v>79</v>
      </c>
      <c r="E81" s="16" t="s">
        <v>162</v>
      </c>
      <c r="F81" s="16" t="s">
        <v>66</v>
      </c>
      <c r="G81" s="56" t="s">
        <v>48</v>
      </c>
      <c r="H81" s="16"/>
      <c r="I81" s="16"/>
      <c r="J81" s="56"/>
      <c r="K81" s="16"/>
      <c r="L81" s="16"/>
      <c r="M81" s="16"/>
      <c r="N81" s="16"/>
      <c r="O81" s="32"/>
      <c r="P81" s="33">
        <f t="shared" si="1"/>
        <v>0</v>
      </c>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row>
    <row r="82" spans="1:257" s="21" customFormat="1" ht="22.5" customHeight="1">
      <c r="A82" s="42"/>
      <c r="B82" s="59" t="s">
        <v>245</v>
      </c>
      <c r="C82" s="77"/>
      <c r="D82" s="51"/>
      <c r="E82" s="42"/>
      <c r="F82" s="42"/>
      <c r="G82" s="55"/>
      <c r="H82" s="42"/>
      <c r="I82" s="42"/>
      <c r="J82" s="55"/>
      <c r="K82" s="42"/>
      <c r="L82" s="42"/>
      <c r="M82" s="42"/>
      <c r="N82" s="42"/>
      <c r="O82" s="46"/>
      <c r="P82" s="47"/>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row>
    <row r="83" spans="1:257" s="21" customFormat="1" ht="22.35" customHeight="1">
      <c r="A83" s="49" t="s">
        <v>144</v>
      </c>
      <c r="B83" s="79" t="s">
        <v>248</v>
      </c>
      <c r="C83" s="80"/>
      <c r="D83" s="53" t="s">
        <v>90</v>
      </c>
      <c r="E83" s="49" t="s">
        <v>249</v>
      </c>
      <c r="F83" s="49" t="s">
        <v>98</v>
      </c>
      <c r="G83" s="57" t="s">
        <v>48</v>
      </c>
      <c r="H83" s="49"/>
      <c r="I83" s="49"/>
      <c r="J83" s="57"/>
      <c r="K83" s="49"/>
      <c r="L83" s="49"/>
      <c r="M83" s="49"/>
      <c r="N83" s="49"/>
      <c r="O83" s="32"/>
      <c r="P83" s="33">
        <f t="shared" si="1"/>
        <v>0</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row>
    <row r="84" spans="1:257" s="21" customFormat="1" ht="48" customHeight="1">
      <c r="A84" s="16" t="s">
        <v>145</v>
      </c>
      <c r="B84" s="38" t="s">
        <v>254</v>
      </c>
      <c r="C84" s="78"/>
      <c r="D84" s="52" t="s">
        <v>256</v>
      </c>
      <c r="E84" s="16" t="s">
        <v>65</v>
      </c>
      <c r="F84" s="16" t="s">
        <v>79</v>
      </c>
      <c r="G84" s="56" t="s">
        <v>48</v>
      </c>
      <c r="H84" s="16"/>
      <c r="I84" s="16"/>
      <c r="J84" s="56"/>
      <c r="K84" s="16"/>
      <c r="L84" s="16" t="s">
        <v>69</v>
      </c>
      <c r="M84" s="16" t="s">
        <v>69</v>
      </c>
      <c r="N84" s="16" t="s">
        <v>80</v>
      </c>
      <c r="O84" s="32"/>
      <c r="P84" s="33">
        <f t="shared" si="1"/>
        <v>0</v>
      </c>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row>
    <row r="85" spans="1:257" s="21" customFormat="1" ht="32.25" customHeight="1">
      <c r="A85" s="16" t="s">
        <v>255</v>
      </c>
      <c r="B85" s="38" t="s">
        <v>257</v>
      </c>
      <c r="C85" s="78"/>
      <c r="D85" s="52"/>
      <c r="E85" s="16"/>
      <c r="F85" s="16"/>
      <c r="G85" s="56" t="s">
        <v>48</v>
      </c>
      <c r="H85" s="16"/>
      <c r="I85" s="16"/>
      <c r="J85" s="56"/>
      <c r="K85" s="16"/>
      <c r="L85" s="16"/>
      <c r="M85" s="16"/>
      <c r="N85" s="16"/>
      <c r="O85" s="32"/>
      <c r="P85" s="33">
        <f t="shared" si="1"/>
        <v>0</v>
      </c>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row>
    <row r="86" spans="1:257" s="21" customFormat="1" ht="158.25" customHeight="1">
      <c r="A86" s="49" t="s">
        <v>146</v>
      </c>
      <c r="B86" s="79" t="s">
        <v>258</v>
      </c>
      <c r="C86" s="82" t="s">
        <v>336</v>
      </c>
      <c r="D86" s="53" t="s">
        <v>250</v>
      </c>
      <c r="E86" s="49" t="s">
        <v>251</v>
      </c>
      <c r="F86" s="49" t="s">
        <v>252</v>
      </c>
      <c r="G86" s="57" t="s">
        <v>48</v>
      </c>
      <c r="H86" s="49" t="s">
        <v>253</v>
      </c>
      <c r="I86" s="49" t="s">
        <v>68</v>
      </c>
      <c r="J86" s="57"/>
      <c r="K86" s="49"/>
      <c r="L86" s="49" t="s">
        <v>69</v>
      </c>
      <c r="M86" s="49"/>
      <c r="N86" s="49" t="s">
        <v>80</v>
      </c>
      <c r="O86" s="32"/>
      <c r="P86" s="33">
        <f t="shared" si="1"/>
        <v>0</v>
      </c>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row>
    <row r="87" spans="1:257" s="21" customFormat="1" ht="45" customHeight="1">
      <c r="A87" s="16" t="s">
        <v>147</v>
      </c>
      <c r="B87" s="38" t="s">
        <v>262</v>
      </c>
      <c r="C87" s="78" t="s">
        <v>161</v>
      </c>
      <c r="D87" s="52" t="s">
        <v>259</v>
      </c>
      <c r="E87" s="16" t="s">
        <v>194</v>
      </c>
      <c r="F87" s="16" t="s">
        <v>260</v>
      </c>
      <c r="G87" s="56" t="s">
        <v>48</v>
      </c>
      <c r="H87" s="16" t="s">
        <v>261</v>
      </c>
      <c r="I87" s="16" t="s">
        <v>50</v>
      </c>
      <c r="J87" s="56"/>
      <c r="K87" s="16"/>
      <c r="L87" s="16" t="s">
        <v>69</v>
      </c>
      <c r="M87" s="16"/>
      <c r="N87" s="16" t="s">
        <v>80</v>
      </c>
      <c r="O87" s="32"/>
      <c r="P87" s="33">
        <f t="shared" si="1"/>
        <v>0</v>
      </c>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row>
    <row r="88" spans="1:257" s="21" customFormat="1" ht="45" customHeight="1">
      <c r="A88" s="49" t="s">
        <v>148</v>
      </c>
      <c r="B88" s="79" t="s">
        <v>273</v>
      </c>
      <c r="C88" s="80"/>
      <c r="D88" s="53" t="s">
        <v>97</v>
      </c>
      <c r="E88" s="49" t="s">
        <v>274</v>
      </c>
      <c r="F88" s="49" t="s">
        <v>97</v>
      </c>
      <c r="G88" s="57" t="s">
        <v>48</v>
      </c>
      <c r="H88" s="49"/>
      <c r="I88" s="49"/>
      <c r="J88" s="57"/>
      <c r="K88" s="49"/>
      <c r="L88" s="49"/>
      <c r="M88" s="49"/>
      <c r="N88" s="49"/>
      <c r="O88" s="32"/>
      <c r="P88" s="33">
        <f t="shared" si="1"/>
        <v>0</v>
      </c>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row>
    <row r="89" spans="1:257" s="21" customFormat="1" ht="45" customHeight="1">
      <c r="A89" s="16" t="s">
        <v>149</v>
      </c>
      <c r="B89" s="38" t="s">
        <v>275</v>
      </c>
      <c r="C89" s="78"/>
      <c r="D89" s="52" t="s">
        <v>45</v>
      </c>
      <c r="E89" s="16" t="s">
        <v>274</v>
      </c>
      <c r="F89" s="16" t="s">
        <v>97</v>
      </c>
      <c r="G89" s="56" t="s">
        <v>48</v>
      </c>
      <c r="H89" s="16"/>
      <c r="I89" s="16"/>
      <c r="J89" s="56"/>
      <c r="K89" s="16"/>
      <c r="L89" s="16"/>
      <c r="M89" s="16"/>
      <c r="N89" s="16"/>
      <c r="O89" s="32"/>
      <c r="P89" s="33">
        <f t="shared" si="1"/>
        <v>0</v>
      </c>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row>
    <row r="90" spans="1:257" s="21" customFormat="1" ht="24.75" customHeight="1">
      <c r="A90" s="42"/>
      <c r="B90" s="59" t="s">
        <v>265</v>
      </c>
      <c r="C90" s="77"/>
      <c r="D90" s="51"/>
      <c r="E90" s="42"/>
      <c r="F90" s="42"/>
      <c r="G90" s="55"/>
      <c r="H90" s="42"/>
      <c r="I90" s="42"/>
      <c r="J90" s="55"/>
      <c r="K90" s="42"/>
      <c r="L90" s="42"/>
      <c r="M90" s="42"/>
      <c r="N90" s="42"/>
      <c r="O90" s="46"/>
      <c r="P90" s="47"/>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row>
    <row r="91" spans="1:257" s="21" customFormat="1" ht="59.25" customHeight="1">
      <c r="A91" s="49" t="s">
        <v>246</v>
      </c>
      <c r="B91" s="79" t="s">
        <v>269</v>
      </c>
      <c r="C91" s="80"/>
      <c r="D91" s="53" t="s">
        <v>266</v>
      </c>
      <c r="E91" s="49" t="s">
        <v>267</v>
      </c>
      <c r="F91" s="49" t="s">
        <v>268</v>
      </c>
      <c r="G91" s="57" t="s">
        <v>159</v>
      </c>
      <c r="H91" s="49" t="s">
        <v>261</v>
      </c>
      <c r="I91" s="49" t="s">
        <v>50</v>
      </c>
      <c r="J91" s="57"/>
      <c r="K91" s="49"/>
      <c r="L91" s="49"/>
      <c r="M91" s="49"/>
      <c r="N91" s="49"/>
      <c r="O91" s="32"/>
      <c r="P91" s="33">
        <f t="shared" si="1"/>
        <v>0</v>
      </c>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row>
    <row r="92" spans="1:257" s="21" customFormat="1" ht="39.75" customHeight="1">
      <c r="A92" s="16" t="s">
        <v>263</v>
      </c>
      <c r="B92" s="38" t="s">
        <v>271</v>
      </c>
      <c r="C92" s="78"/>
      <c r="D92" s="52" t="s">
        <v>187</v>
      </c>
      <c r="E92" s="16" t="s">
        <v>187</v>
      </c>
      <c r="F92" s="16" t="s">
        <v>272</v>
      </c>
      <c r="G92" s="56" t="s">
        <v>53</v>
      </c>
      <c r="H92" s="16"/>
      <c r="I92" s="16"/>
      <c r="J92" s="56"/>
      <c r="K92" s="16"/>
      <c r="L92" s="16"/>
      <c r="M92" s="16"/>
      <c r="N92" s="16"/>
      <c r="O92" s="32"/>
      <c r="P92" s="33">
        <f t="shared" si="1"/>
        <v>0</v>
      </c>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row>
    <row r="93" spans="1:257" s="21" customFormat="1" ht="45.75" customHeight="1">
      <c r="A93" s="49" t="s">
        <v>270</v>
      </c>
      <c r="B93" s="73" t="s">
        <v>264</v>
      </c>
      <c r="C93" s="37"/>
      <c r="D93" s="7" t="s">
        <v>62</v>
      </c>
      <c r="E93" s="5" t="s">
        <v>62</v>
      </c>
      <c r="F93" s="8" t="s">
        <v>73</v>
      </c>
      <c r="G93" s="6" t="s">
        <v>53</v>
      </c>
      <c r="H93" s="7"/>
      <c r="I93" s="8"/>
      <c r="J93" s="6"/>
      <c r="K93" s="7"/>
      <c r="L93" s="5"/>
      <c r="M93" s="5"/>
      <c r="N93" s="8" t="s">
        <v>74</v>
      </c>
      <c r="O93" s="32"/>
      <c r="P93" s="33">
        <f t="shared" si="1"/>
        <v>0</v>
      </c>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row>
    <row r="94" spans="1:257" s="21" customFormat="1" ht="24" customHeight="1">
      <c r="A94" s="42"/>
      <c r="B94" s="59" t="s">
        <v>276</v>
      </c>
      <c r="C94" s="58"/>
      <c r="D94" s="42"/>
      <c r="E94" s="42"/>
      <c r="F94" s="42"/>
      <c r="G94" s="42"/>
      <c r="H94" s="42"/>
      <c r="I94" s="42"/>
      <c r="J94" s="42"/>
      <c r="K94" s="42"/>
      <c r="L94" s="42"/>
      <c r="M94" s="42"/>
      <c r="N94" s="42"/>
      <c r="O94" s="61"/>
      <c r="P94" s="47"/>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c r="IW94" s="20"/>
    </row>
    <row r="95" spans="1:257" s="21" customFormat="1" ht="36" customHeight="1">
      <c r="A95" s="16" t="s">
        <v>277</v>
      </c>
      <c r="B95" s="38" t="s">
        <v>285</v>
      </c>
      <c r="C95" s="88"/>
      <c r="D95" s="16" t="s">
        <v>278</v>
      </c>
      <c r="E95" s="16" t="s">
        <v>89</v>
      </c>
      <c r="F95" s="16" t="s">
        <v>97</v>
      </c>
      <c r="G95" s="56" t="s">
        <v>48</v>
      </c>
      <c r="H95" s="16"/>
      <c r="I95" s="16"/>
      <c r="J95" s="56"/>
      <c r="K95" s="16"/>
      <c r="L95" s="16"/>
      <c r="M95" s="16"/>
      <c r="N95" s="64"/>
      <c r="O95" s="65"/>
      <c r="P95" s="66">
        <f>G95*O95</f>
        <v>0</v>
      </c>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row>
    <row r="96" spans="1:257" s="21" customFormat="1" ht="27" customHeight="1">
      <c r="A96" s="49" t="s">
        <v>279</v>
      </c>
      <c r="B96" s="37" t="s">
        <v>280</v>
      </c>
      <c r="C96" s="89"/>
      <c r="D96" s="5"/>
      <c r="E96" s="5"/>
      <c r="F96" s="5"/>
      <c r="G96" s="62" t="s">
        <v>48</v>
      </c>
      <c r="H96" s="5"/>
      <c r="I96" s="5"/>
      <c r="J96" s="62"/>
      <c r="K96" s="5"/>
      <c r="L96" s="5"/>
      <c r="M96" s="5"/>
      <c r="N96" s="63"/>
      <c r="O96" s="65" t="s">
        <v>281</v>
      </c>
      <c r="P96" s="66" t="s">
        <v>281</v>
      </c>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row>
    <row r="97" spans="1:257" s="21" customFormat="1" ht="123" customHeight="1">
      <c r="A97" s="16" t="s">
        <v>282</v>
      </c>
      <c r="B97" s="71" t="s">
        <v>94</v>
      </c>
      <c r="C97" s="70" t="s">
        <v>336</v>
      </c>
      <c r="D97" s="18" t="s">
        <v>91</v>
      </c>
      <c r="E97" s="16" t="s">
        <v>65</v>
      </c>
      <c r="F97" s="19" t="s">
        <v>92</v>
      </c>
      <c r="G97" s="17" t="s">
        <v>48</v>
      </c>
      <c r="H97" s="18" t="s">
        <v>93</v>
      </c>
      <c r="I97" s="19" t="s">
        <v>50</v>
      </c>
      <c r="J97" s="56"/>
      <c r="K97" s="16"/>
      <c r="L97" s="16"/>
      <c r="M97" s="16"/>
      <c r="N97" s="64"/>
      <c r="O97" s="65"/>
      <c r="P97" s="66">
        <f t="shared" ref="P97:P107" si="2">G97*O97</f>
        <v>0</v>
      </c>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c r="IW97" s="20"/>
    </row>
    <row r="98" spans="1:257" s="21" customFormat="1" ht="78.75" customHeight="1">
      <c r="A98" s="49" t="s">
        <v>283</v>
      </c>
      <c r="B98" s="37" t="s">
        <v>286</v>
      </c>
      <c r="C98" s="89"/>
      <c r="D98" s="5" t="s">
        <v>284</v>
      </c>
      <c r="E98" s="5" t="s">
        <v>65</v>
      </c>
      <c r="F98" s="5" t="s">
        <v>79</v>
      </c>
      <c r="G98" s="62" t="s">
        <v>48</v>
      </c>
      <c r="H98" s="5" t="s">
        <v>159</v>
      </c>
      <c r="I98" s="5" t="s">
        <v>231</v>
      </c>
      <c r="J98" s="62"/>
      <c r="K98" s="5"/>
      <c r="L98" s="5" t="s">
        <v>69</v>
      </c>
      <c r="M98" s="5"/>
      <c r="N98" s="63" t="s">
        <v>70</v>
      </c>
      <c r="O98" s="65"/>
      <c r="P98" s="66">
        <f t="shared" si="2"/>
        <v>0</v>
      </c>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row>
    <row r="99" spans="1:257" s="21" customFormat="1" ht="45.75" customHeight="1">
      <c r="A99" s="16" t="s">
        <v>287</v>
      </c>
      <c r="B99" s="38" t="s">
        <v>288</v>
      </c>
      <c r="C99" s="88"/>
      <c r="D99" s="16" t="s">
        <v>289</v>
      </c>
      <c r="E99" s="16" t="s">
        <v>89</v>
      </c>
      <c r="F99" s="16" t="s">
        <v>162</v>
      </c>
      <c r="G99" s="56" t="s">
        <v>48</v>
      </c>
      <c r="H99" s="16"/>
      <c r="I99" s="16"/>
      <c r="J99" s="56"/>
      <c r="K99" s="16"/>
      <c r="L99" s="16"/>
      <c r="M99" s="16"/>
      <c r="N99" s="64"/>
      <c r="O99" s="65"/>
      <c r="P99" s="66">
        <f t="shared" si="2"/>
        <v>0</v>
      </c>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row>
    <row r="100" spans="1:257" s="21" customFormat="1" ht="93.75" customHeight="1">
      <c r="A100" s="49" t="s">
        <v>290</v>
      </c>
      <c r="B100" s="37" t="s">
        <v>292</v>
      </c>
      <c r="C100" s="89"/>
      <c r="D100" s="5" t="s">
        <v>291</v>
      </c>
      <c r="E100" s="5" t="s">
        <v>196</v>
      </c>
      <c r="F100" s="5" t="s">
        <v>79</v>
      </c>
      <c r="G100" s="62" t="s">
        <v>48</v>
      </c>
      <c r="H100" s="5"/>
      <c r="I100" s="5"/>
      <c r="J100" s="62"/>
      <c r="K100" s="5"/>
      <c r="L100" s="5" t="s">
        <v>69</v>
      </c>
      <c r="M100" s="5" t="s">
        <v>69</v>
      </c>
      <c r="N100" s="63" t="s">
        <v>80</v>
      </c>
      <c r="O100" s="65"/>
      <c r="P100" s="66">
        <f t="shared" si="2"/>
        <v>0</v>
      </c>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c r="IW100" s="20"/>
    </row>
    <row r="101" spans="1:257" s="21" customFormat="1" ht="21.75" customHeight="1">
      <c r="A101" s="49" t="s">
        <v>297</v>
      </c>
      <c r="B101" s="73" t="s">
        <v>83</v>
      </c>
      <c r="C101" s="37"/>
      <c r="D101" s="7"/>
      <c r="E101" s="5"/>
      <c r="F101" s="8"/>
      <c r="G101" s="6" t="s">
        <v>48</v>
      </c>
      <c r="H101" s="7"/>
      <c r="I101" s="8"/>
      <c r="J101" s="6"/>
      <c r="K101" s="7"/>
      <c r="L101" s="5"/>
      <c r="M101" s="5"/>
      <c r="N101" s="8"/>
      <c r="O101" s="32"/>
      <c r="P101" s="66">
        <f t="shared" si="2"/>
        <v>0</v>
      </c>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c r="IW101" s="20"/>
    </row>
    <row r="102" spans="1:257" s="21" customFormat="1" ht="45.75" customHeight="1">
      <c r="A102" s="16" t="s">
        <v>293</v>
      </c>
      <c r="B102" s="38" t="s">
        <v>271</v>
      </c>
      <c r="C102" s="78"/>
      <c r="D102" s="52" t="s">
        <v>187</v>
      </c>
      <c r="E102" s="16" t="s">
        <v>187</v>
      </c>
      <c r="F102" s="16" t="s">
        <v>272</v>
      </c>
      <c r="G102" s="56" t="s">
        <v>48</v>
      </c>
      <c r="H102" s="16"/>
      <c r="I102" s="16"/>
      <c r="J102" s="56"/>
      <c r="K102" s="16"/>
      <c r="L102" s="16"/>
      <c r="M102" s="16"/>
      <c r="N102" s="64"/>
      <c r="O102" s="65"/>
      <c r="P102" s="66">
        <f t="shared" si="2"/>
        <v>0</v>
      </c>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c r="IW102" s="20"/>
    </row>
    <row r="103" spans="1:257" s="21" customFormat="1" ht="119.25" customHeight="1">
      <c r="A103" s="49" t="s">
        <v>294</v>
      </c>
      <c r="B103" s="37" t="s">
        <v>295</v>
      </c>
      <c r="C103" s="90" t="s">
        <v>336</v>
      </c>
      <c r="D103" s="5" t="s">
        <v>162</v>
      </c>
      <c r="E103" s="5" t="s">
        <v>162</v>
      </c>
      <c r="F103" s="5" t="s">
        <v>154</v>
      </c>
      <c r="G103" s="62" t="s">
        <v>48</v>
      </c>
      <c r="H103" s="5" t="s">
        <v>159</v>
      </c>
      <c r="I103" s="5" t="s">
        <v>296</v>
      </c>
      <c r="J103" s="62"/>
      <c r="K103" s="5"/>
      <c r="L103" s="5" t="s">
        <v>69</v>
      </c>
      <c r="M103" s="5"/>
      <c r="N103" s="63" t="s">
        <v>70</v>
      </c>
      <c r="O103" s="65"/>
      <c r="P103" s="66">
        <f t="shared" si="2"/>
        <v>0</v>
      </c>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c r="IW103" s="20"/>
    </row>
    <row r="104" spans="1:257" s="21" customFormat="1" ht="27.75" customHeight="1">
      <c r="A104" s="16" t="s">
        <v>298</v>
      </c>
      <c r="B104" s="38" t="s">
        <v>300</v>
      </c>
      <c r="C104" s="88" t="s">
        <v>161</v>
      </c>
      <c r="D104" s="16" t="s">
        <v>327</v>
      </c>
      <c r="E104" s="16" t="s">
        <v>327</v>
      </c>
      <c r="F104" s="16" t="s">
        <v>194</v>
      </c>
      <c r="G104" s="56" t="s">
        <v>48</v>
      </c>
      <c r="H104" s="16"/>
      <c r="I104" s="16"/>
      <c r="J104" s="56"/>
      <c r="K104" s="16"/>
      <c r="L104" s="16"/>
      <c r="M104" s="16"/>
      <c r="N104" s="64"/>
      <c r="O104" s="65"/>
      <c r="P104" s="66">
        <f t="shared" si="2"/>
        <v>0</v>
      </c>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c r="IW104" s="20"/>
    </row>
    <row r="105" spans="1:257" s="21" customFormat="1" ht="45.75" customHeight="1">
      <c r="A105" s="49" t="s">
        <v>299</v>
      </c>
      <c r="B105" s="79" t="s">
        <v>288</v>
      </c>
      <c r="C105" s="91"/>
      <c r="D105" s="49" t="s">
        <v>291</v>
      </c>
      <c r="E105" s="49" t="s">
        <v>89</v>
      </c>
      <c r="F105" s="49" t="s">
        <v>162</v>
      </c>
      <c r="G105" s="57" t="s">
        <v>48</v>
      </c>
      <c r="H105" s="5"/>
      <c r="I105" s="5"/>
      <c r="J105" s="62"/>
      <c r="K105" s="5"/>
      <c r="L105" s="5"/>
      <c r="M105" s="5"/>
      <c r="N105" s="63"/>
      <c r="O105" s="65"/>
      <c r="P105" s="66">
        <f t="shared" si="2"/>
        <v>0</v>
      </c>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c r="IW105" s="20"/>
    </row>
    <row r="106" spans="1:257" s="21" customFormat="1" ht="24" customHeight="1">
      <c r="A106" s="42"/>
      <c r="B106" s="59" t="s">
        <v>301</v>
      </c>
      <c r="C106" s="92"/>
      <c r="D106" s="42"/>
      <c r="E106" s="42"/>
      <c r="F106" s="42"/>
      <c r="G106" s="55"/>
      <c r="H106" s="42"/>
      <c r="I106" s="42"/>
      <c r="J106" s="55"/>
      <c r="K106" s="42"/>
      <c r="L106" s="42"/>
      <c r="M106" s="42"/>
      <c r="N106" s="67"/>
      <c r="O106" s="68"/>
      <c r="P106" s="69"/>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c r="IV106" s="20"/>
      <c r="IW106" s="20"/>
    </row>
    <row r="107" spans="1:257" s="21" customFormat="1" ht="45.75" customHeight="1">
      <c r="A107" s="16" t="s">
        <v>302</v>
      </c>
      <c r="B107" s="38" t="s">
        <v>285</v>
      </c>
      <c r="C107" s="88"/>
      <c r="D107" s="16" t="s">
        <v>278</v>
      </c>
      <c r="E107" s="16" t="s">
        <v>89</v>
      </c>
      <c r="F107" s="16" t="s">
        <v>97</v>
      </c>
      <c r="G107" s="56" t="s">
        <v>48</v>
      </c>
      <c r="H107" s="16"/>
      <c r="I107" s="16"/>
      <c r="J107" s="56"/>
      <c r="K107" s="16"/>
      <c r="L107" s="16"/>
      <c r="M107" s="16"/>
      <c r="N107" s="64"/>
      <c r="O107" s="65"/>
      <c r="P107" s="66">
        <f t="shared" si="2"/>
        <v>0</v>
      </c>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c r="IW107" s="20"/>
    </row>
    <row r="108" spans="1:257" s="21" customFormat="1" ht="23.25" customHeight="1">
      <c r="A108" s="49" t="s">
        <v>303</v>
      </c>
      <c r="B108" s="37" t="s">
        <v>280</v>
      </c>
      <c r="C108" s="89"/>
      <c r="D108" s="5"/>
      <c r="E108" s="5"/>
      <c r="F108" s="5"/>
      <c r="G108" s="62" t="s">
        <v>48</v>
      </c>
      <c r="H108" s="5"/>
      <c r="I108" s="5"/>
      <c r="J108" s="62"/>
      <c r="K108" s="5"/>
      <c r="L108" s="5"/>
      <c r="M108" s="5"/>
      <c r="N108" s="63"/>
      <c r="O108" s="65" t="s">
        <v>281</v>
      </c>
      <c r="P108" s="66" t="s">
        <v>281</v>
      </c>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c r="IW108" s="20"/>
    </row>
    <row r="109" spans="1:257" s="21" customFormat="1" ht="118.5" customHeight="1">
      <c r="A109" s="16" t="s">
        <v>304</v>
      </c>
      <c r="B109" s="71" t="s">
        <v>94</v>
      </c>
      <c r="C109" s="70" t="s">
        <v>336</v>
      </c>
      <c r="D109" s="18" t="s">
        <v>91</v>
      </c>
      <c r="E109" s="16" t="s">
        <v>65</v>
      </c>
      <c r="F109" s="19" t="s">
        <v>92</v>
      </c>
      <c r="G109" s="17" t="s">
        <v>48</v>
      </c>
      <c r="H109" s="18" t="s">
        <v>93</v>
      </c>
      <c r="I109" s="19" t="s">
        <v>50</v>
      </c>
      <c r="J109" s="56"/>
      <c r="K109" s="16"/>
      <c r="L109" s="16"/>
      <c r="M109" s="16"/>
      <c r="N109" s="64"/>
      <c r="O109" s="65"/>
      <c r="P109" s="66">
        <f>O109*G109</f>
        <v>0</v>
      </c>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c r="IW109" s="20"/>
    </row>
    <row r="110" spans="1:257" s="21" customFormat="1" ht="85.5" customHeight="1">
      <c r="A110" s="49" t="s">
        <v>305</v>
      </c>
      <c r="B110" s="37" t="s">
        <v>286</v>
      </c>
      <c r="C110" s="89"/>
      <c r="D110" s="5" t="s">
        <v>284</v>
      </c>
      <c r="E110" s="5" t="s">
        <v>65</v>
      </c>
      <c r="F110" s="5" t="s">
        <v>79</v>
      </c>
      <c r="G110" s="62" t="s">
        <v>48</v>
      </c>
      <c r="H110" s="5" t="s">
        <v>159</v>
      </c>
      <c r="I110" s="5" t="s">
        <v>231</v>
      </c>
      <c r="J110" s="62"/>
      <c r="K110" s="5"/>
      <c r="L110" s="5" t="s">
        <v>69</v>
      </c>
      <c r="M110" s="5"/>
      <c r="N110" s="63" t="s">
        <v>70</v>
      </c>
      <c r="O110" s="65"/>
      <c r="P110" s="66">
        <f t="shared" ref="P110:P117" si="3">O110*G110</f>
        <v>0</v>
      </c>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row>
    <row r="111" spans="1:257" s="21" customFormat="1" ht="18" customHeight="1">
      <c r="A111" s="16" t="s">
        <v>306</v>
      </c>
      <c r="B111" s="38" t="s">
        <v>288</v>
      </c>
      <c r="C111" s="88"/>
      <c r="D111" s="16" t="s">
        <v>289</v>
      </c>
      <c r="E111" s="16" t="s">
        <v>89</v>
      </c>
      <c r="F111" s="16" t="s">
        <v>162</v>
      </c>
      <c r="G111" s="56" t="s">
        <v>48</v>
      </c>
      <c r="H111" s="16"/>
      <c r="I111" s="16"/>
      <c r="J111" s="56"/>
      <c r="K111" s="16"/>
      <c r="L111" s="16"/>
      <c r="M111" s="16"/>
      <c r="N111" s="64"/>
      <c r="O111" s="65"/>
      <c r="P111" s="66">
        <f t="shared" si="3"/>
        <v>0</v>
      </c>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c r="IW111" s="20"/>
    </row>
    <row r="112" spans="1:257" s="21" customFormat="1" ht="96" customHeight="1">
      <c r="A112" s="49" t="s">
        <v>307</v>
      </c>
      <c r="B112" s="37" t="s">
        <v>292</v>
      </c>
      <c r="C112" s="89"/>
      <c r="D112" s="5" t="s">
        <v>291</v>
      </c>
      <c r="E112" s="5" t="s">
        <v>196</v>
      </c>
      <c r="F112" s="5" t="s">
        <v>79</v>
      </c>
      <c r="G112" s="62" t="s">
        <v>48</v>
      </c>
      <c r="H112" s="5"/>
      <c r="I112" s="5"/>
      <c r="J112" s="62"/>
      <c r="K112" s="5"/>
      <c r="L112" s="5" t="s">
        <v>69</v>
      </c>
      <c r="M112" s="5" t="s">
        <v>69</v>
      </c>
      <c r="N112" s="63" t="s">
        <v>80</v>
      </c>
      <c r="O112" s="65"/>
      <c r="P112" s="66">
        <f t="shared" si="3"/>
        <v>0</v>
      </c>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c r="IW112" s="20"/>
    </row>
    <row r="113" spans="1:257" s="21" customFormat="1" ht="21.75" customHeight="1">
      <c r="A113" s="49" t="s">
        <v>308</v>
      </c>
      <c r="B113" s="73" t="s">
        <v>83</v>
      </c>
      <c r="C113" s="37"/>
      <c r="D113" s="7"/>
      <c r="E113" s="5"/>
      <c r="F113" s="8"/>
      <c r="G113" s="6" t="s">
        <v>48</v>
      </c>
      <c r="H113" s="7"/>
      <c r="I113" s="8"/>
      <c r="J113" s="6"/>
      <c r="K113" s="7"/>
      <c r="L113" s="5"/>
      <c r="M113" s="5"/>
      <c r="N113" s="8"/>
      <c r="O113" s="32"/>
      <c r="P113" s="66">
        <f t="shared" si="3"/>
        <v>0</v>
      </c>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c r="IW113" s="20"/>
    </row>
    <row r="114" spans="1:257" s="21" customFormat="1" ht="45.75" customHeight="1">
      <c r="A114" s="16" t="s">
        <v>309</v>
      </c>
      <c r="B114" s="38" t="s">
        <v>271</v>
      </c>
      <c r="C114" s="78"/>
      <c r="D114" s="52" t="s">
        <v>187</v>
      </c>
      <c r="E114" s="16" t="s">
        <v>187</v>
      </c>
      <c r="F114" s="16" t="s">
        <v>272</v>
      </c>
      <c r="G114" s="56" t="s">
        <v>48</v>
      </c>
      <c r="H114" s="16"/>
      <c r="I114" s="16"/>
      <c r="J114" s="56"/>
      <c r="K114" s="16"/>
      <c r="L114" s="16"/>
      <c r="M114" s="16"/>
      <c r="N114" s="64"/>
      <c r="O114" s="65"/>
      <c r="P114" s="66">
        <f t="shared" si="3"/>
        <v>0</v>
      </c>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c r="IW114" s="20"/>
    </row>
    <row r="115" spans="1:257" s="21" customFormat="1" ht="123.75" customHeight="1">
      <c r="A115" s="49" t="s">
        <v>310</v>
      </c>
      <c r="B115" s="37" t="s">
        <v>295</v>
      </c>
      <c r="C115" s="90" t="s">
        <v>336</v>
      </c>
      <c r="D115" s="5" t="s">
        <v>162</v>
      </c>
      <c r="E115" s="5" t="s">
        <v>162</v>
      </c>
      <c r="F115" s="5" t="s">
        <v>154</v>
      </c>
      <c r="G115" s="62" t="s">
        <v>48</v>
      </c>
      <c r="H115" s="5" t="s">
        <v>159</v>
      </c>
      <c r="I115" s="5" t="s">
        <v>296</v>
      </c>
      <c r="J115" s="62"/>
      <c r="K115" s="5"/>
      <c r="L115" s="5" t="s">
        <v>69</v>
      </c>
      <c r="M115" s="5"/>
      <c r="N115" s="63" t="s">
        <v>70</v>
      </c>
      <c r="O115" s="65"/>
      <c r="P115" s="66">
        <f t="shared" si="3"/>
        <v>0</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c r="IW115" s="20"/>
    </row>
    <row r="116" spans="1:257" s="21" customFormat="1" ht="45.75" customHeight="1">
      <c r="A116" s="16" t="s">
        <v>311</v>
      </c>
      <c r="B116" s="38" t="s">
        <v>300</v>
      </c>
      <c r="C116" s="88" t="s">
        <v>161</v>
      </c>
      <c r="D116" s="16" t="s">
        <v>327</v>
      </c>
      <c r="E116" s="16" t="s">
        <v>327</v>
      </c>
      <c r="F116" s="16" t="s">
        <v>194</v>
      </c>
      <c r="G116" s="56" t="s">
        <v>48</v>
      </c>
      <c r="H116" s="16"/>
      <c r="I116" s="16"/>
      <c r="J116" s="56"/>
      <c r="K116" s="16"/>
      <c r="L116" s="16"/>
      <c r="M116" s="16"/>
      <c r="N116" s="64"/>
      <c r="O116" s="65"/>
      <c r="P116" s="66">
        <f t="shared" si="3"/>
        <v>0</v>
      </c>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c r="IW116" s="20"/>
    </row>
    <row r="117" spans="1:257" s="21" customFormat="1" ht="45.75" customHeight="1">
      <c r="A117" s="49" t="s">
        <v>312</v>
      </c>
      <c r="B117" s="79" t="s">
        <v>288</v>
      </c>
      <c r="C117" s="91"/>
      <c r="D117" s="49" t="s">
        <v>291</v>
      </c>
      <c r="E117" s="49" t="s">
        <v>89</v>
      </c>
      <c r="F117" s="49" t="s">
        <v>162</v>
      </c>
      <c r="G117" s="57" t="s">
        <v>48</v>
      </c>
      <c r="H117" s="5"/>
      <c r="I117" s="5"/>
      <c r="J117" s="62"/>
      <c r="K117" s="5"/>
      <c r="L117" s="5"/>
      <c r="M117" s="5"/>
      <c r="N117" s="63"/>
      <c r="O117" s="65"/>
      <c r="P117" s="66">
        <f t="shared" si="3"/>
        <v>0</v>
      </c>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c r="IW117" s="20"/>
    </row>
    <row r="118" spans="1:257" s="21" customFormat="1" ht="26.25" customHeight="1">
      <c r="A118" s="42"/>
      <c r="B118" s="59" t="s">
        <v>313</v>
      </c>
      <c r="C118" s="92"/>
      <c r="D118" s="42"/>
      <c r="E118" s="42"/>
      <c r="F118" s="42"/>
      <c r="G118" s="55"/>
      <c r="H118" s="42"/>
      <c r="I118" s="42"/>
      <c r="J118" s="55"/>
      <c r="K118" s="42"/>
      <c r="L118" s="42"/>
      <c r="M118" s="42"/>
      <c r="N118" s="67"/>
      <c r="O118" s="68"/>
      <c r="P118" s="69"/>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c r="IW118" s="20"/>
    </row>
    <row r="119" spans="1:257" s="21" customFormat="1" ht="37.5" customHeight="1">
      <c r="A119" s="16" t="s">
        <v>315</v>
      </c>
      <c r="B119" s="38" t="s">
        <v>285</v>
      </c>
      <c r="C119" s="88"/>
      <c r="D119" s="16" t="s">
        <v>314</v>
      </c>
      <c r="E119" s="16" t="s">
        <v>61</v>
      </c>
      <c r="F119" s="16" t="s">
        <v>97</v>
      </c>
      <c r="G119" s="56" t="s">
        <v>48</v>
      </c>
      <c r="H119" s="16"/>
      <c r="I119" s="16"/>
      <c r="J119" s="56"/>
      <c r="K119" s="16"/>
      <c r="L119" s="16"/>
      <c r="M119" s="16"/>
      <c r="N119" s="64"/>
      <c r="O119" s="65"/>
      <c r="P119" s="66">
        <f>G119*O119</f>
        <v>0</v>
      </c>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c r="IW119" s="20"/>
    </row>
    <row r="120" spans="1:257" s="21" customFormat="1" ht="24.75" customHeight="1">
      <c r="A120" s="49" t="s">
        <v>316</v>
      </c>
      <c r="B120" s="37" t="s">
        <v>280</v>
      </c>
      <c r="C120" s="89"/>
      <c r="D120" s="5"/>
      <c r="E120" s="5"/>
      <c r="F120" s="5"/>
      <c r="G120" s="62"/>
      <c r="H120" s="5"/>
      <c r="I120" s="5"/>
      <c r="J120" s="62"/>
      <c r="K120" s="5"/>
      <c r="L120" s="5"/>
      <c r="M120" s="5"/>
      <c r="N120" s="63"/>
      <c r="O120" s="65" t="s">
        <v>326</v>
      </c>
      <c r="P120" s="66" t="s">
        <v>326</v>
      </c>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c r="IW120" s="20"/>
    </row>
    <row r="121" spans="1:257" s="21" customFormat="1" ht="121.5" customHeight="1">
      <c r="A121" s="16" t="s">
        <v>317</v>
      </c>
      <c r="B121" s="71" t="s">
        <v>94</v>
      </c>
      <c r="C121" s="70" t="s">
        <v>336</v>
      </c>
      <c r="D121" s="18" t="s">
        <v>91</v>
      </c>
      <c r="E121" s="16" t="s">
        <v>65</v>
      </c>
      <c r="F121" s="19" t="s">
        <v>92</v>
      </c>
      <c r="G121" s="17" t="s">
        <v>48</v>
      </c>
      <c r="H121" s="18" t="s">
        <v>93</v>
      </c>
      <c r="I121" s="19" t="s">
        <v>50</v>
      </c>
      <c r="J121" s="56"/>
      <c r="K121" s="16"/>
      <c r="L121" s="16"/>
      <c r="M121" s="16"/>
      <c r="N121" s="64"/>
      <c r="O121" s="65"/>
      <c r="P121" s="66">
        <f>G121*O121</f>
        <v>0</v>
      </c>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c r="IW121" s="20"/>
    </row>
    <row r="122" spans="1:257" s="21" customFormat="1" ht="83.25" customHeight="1">
      <c r="A122" s="49" t="s">
        <v>318</v>
      </c>
      <c r="B122" s="37" t="s">
        <v>286</v>
      </c>
      <c r="C122" s="89"/>
      <c r="D122" s="5" t="s">
        <v>284</v>
      </c>
      <c r="E122" s="5" t="s">
        <v>65</v>
      </c>
      <c r="F122" s="5" t="s">
        <v>79</v>
      </c>
      <c r="G122" s="62" t="s">
        <v>48</v>
      </c>
      <c r="H122" s="5" t="s">
        <v>159</v>
      </c>
      <c r="I122" s="5" t="s">
        <v>231</v>
      </c>
      <c r="J122" s="62"/>
      <c r="K122" s="5"/>
      <c r="L122" s="5" t="s">
        <v>69</v>
      </c>
      <c r="M122" s="5"/>
      <c r="N122" s="63" t="s">
        <v>70</v>
      </c>
      <c r="O122" s="65"/>
      <c r="P122" s="66">
        <f t="shared" ref="P122:P129" si="4">G122*O122</f>
        <v>0</v>
      </c>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c r="IW122" s="20"/>
    </row>
    <row r="123" spans="1:257" s="21" customFormat="1" ht="35.25" customHeight="1">
      <c r="A123" s="16" t="s">
        <v>319</v>
      </c>
      <c r="B123" s="38" t="s">
        <v>288</v>
      </c>
      <c r="C123" s="88"/>
      <c r="D123" s="16" t="s">
        <v>289</v>
      </c>
      <c r="E123" s="16" t="s">
        <v>89</v>
      </c>
      <c r="F123" s="16" t="s">
        <v>162</v>
      </c>
      <c r="G123" s="56" t="s">
        <v>48</v>
      </c>
      <c r="H123" s="16"/>
      <c r="I123" s="16"/>
      <c r="J123" s="56"/>
      <c r="K123" s="16"/>
      <c r="L123" s="16"/>
      <c r="M123" s="16"/>
      <c r="N123" s="64"/>
      <c r="O123" s="65"/>
      <c r="P123" s="66">
        <f t="shared" si="4"/>
        <v>0</v>
      </c>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c r="IW123" s="20"/>
    </row>
    <row r="124" spans="1:257" s="21" customFormat="1" ht="110.25" customHeight="1">
      <c r="A124" s="49" t="s">
        <v>320</v>
      </c>
      <c r="B124" s="37" t="s">
        <v>328</v>
      </c>
      <c r="C124" s="89"/>
      <c r="D124" s="5" t="s">
        <v>97</v>
      </c>
      <c r="E124" s="5" t="s">
        <v>196</v>
      </c>
      <c r="F124" s="5" t="s">
        <v>79</v>
      </c>
      <c r="G124" s="62" t="s">
        <v>48</v>
      </c>
      <c r="H124" s="5"/>
      <c r="I124" s="5"/>
      <c r="J124" s="62"/>
      <c r="K124" s="5"/>
      <c r="L124" s="5" t="s">
        <v>69</v>
      </c>
      <c r="M124" s="5" t="s">
        <v>69</v>
      </c>
      <c r="N124" s="63" t="s">
        <v>80</v>
      </c>
      <c r="O124" s="65"/>
      <c r="P124" s="66">
        <f t="shared" si="4"/>
        <v>0</v>
      </c>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c r="IW124" s="20"/>
    </row>
    <row r="125" spans="1:257" s="21" customFormat="1" ht="24.75" customHeight="1">
      <c r="A125" s="49" t="s">
        <v>321</v>
      </c>
      <c r="B125" s="73" t="s">
        <v>83</v>
      </c>
      <c r="C125" s="37"/>
      <c r="D125" s="7"/>
      <c r="E125" s="5"/>
      <c r="F125" s="8"/>
      <c r="G125" s="6" t="s">
        <v>48</v>
      </c>
      <c r="H125" s="7"/>
      <c r="I125" s="8"/>
      <c r="J125" s="6"/>
      <c r="K125" s="7"/>
      <c r="L125" s="5"/>
      <c r="M125" s="5"/>
      <c r="N125" s="8"/>
      <c r="O125" s="32"/>
      <c r="P125" s="66">
        <f t="shared" si="4"/>
        <v>0</v>
      </c>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row>
    <row r="126" spans="1:257" s="21" customFormat="1" ht="33" customHeight="1">
      <c r="A126" s="16" t="s">
        <v>322</v>
      </c>
      <c r="B126" s="38" t="s">
        <v>271</v>
      </c>
      <c r="C126" s="78"/>
      <c r="D126" s="52" t="s">
        <v>187</v>
      </c>
      <c r="E126" s="16" t="s">
        <v>187</v>
      </c>
      <c r="F126" s="16" t="s">
        <v>272</v>
      </c>
      <c r="G126" s="56" t="s">
        <v>48</v>
      </c>
      <c r="H126" s="16"/>
      <c r="I126" s="16"/>
      <c r="J126" s="56"/>
      <c r="K126" s="16"/>
      <c r="L126" s="16"/>
      <c r="M126" s="16"/>
      <c r="N126" s="64"/>
      <c r="O126" s="65"/>
      <c r="P126" s="66">
        <f t="shared" si="4"/>
        <v>0</v>
      </c>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c r="IW126" s="20"/>
    </row>
    <row r="127" spans="1:257" s="21" customFormat="1" ht="125.25" customHeight="1">
      <c r="A127" s="49" t="s">
        <v>323</v>
      </c>
      <c r="B127" s="37" t="s">
        <v>295</v>
      </c>
      <c r="C127" s="90" t="s">
        <v>336</v>
      </c>
      <c r="D127" s="5" t="s">
        <v>162</v>
      </c>
      <c r="E127" s="5" t="s">
        <v>162</v>
      </c>
      <c r="F127" s="5" t="s">
        <v>154</v>
      </c>
      <c r="G127" s="62" t="s">
        <v>48</v>
      </c>
      <c r="H127" s="5" t="s">
        <v>159</v>
      </c>
      <c r="I127" s="5" t="s">
        <v>296</v>
      </c>
      <c r="J127" s="62"/>
      <c r="K127" s="5"/>
      <c r="L127" s="5" t="s">
        <v>69</v>
      </c>
      <c r="M127" s="5"/>
      <c r="N127" s="63" t="s">
        <v>70</v>
      </c>
      <c r="O127" s="65"/>
      <c r="P127" s="66">
        <f t="shared" si="4"/>
        <v>0</v>
      </c>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c r="IW127" s="20"/>
    </row>
    <row r="128" spans="1:257" s="21" customFormat="1" ht="38.25" customHeight="1">
      <c r="A128" s="16" t="s">
        <v>324</v>
      </c>
      <c r="B128" s="38" t="s">
        <v>300</v>
      </c>
      <c r="C128" s="88" t="s">
        <v>161</v>
      </c>
      <c r="D128" s="16" t="s">
        <v>327</v>
      </c>
      <c r="E128" s="16" t="s">
        <v>327</v>
      </c>
      <c r="F128" s="16" t="s">
        <v>194</v>
      </c>
      <c r="G128" s="56" t="s">
        <v>48</v>
      </c>
      <c r="H128" s="16"/>
      <c r="I128" s="16"/>
      <c r="J128" s="56"/>
      <c r="K128" s="16"/>
      <c r="L128" s="16"/>
      <c r="M128" s="16"/>
      <c r="N128" s="64"/>
      <c r="O128" s="65"/>
      <c r="P128" s="66">
        <f t="shared" si="4"/>
        <v>0</v>
      </c>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c r="IW128" s="20"/>
    </row>
    <row r="129" spans="1:257" s="21" customFormat="1" ht="25.5" customHeight="1">
      <c r="A129" s="49" t="s">
        <v>325</v>
      </c>
      <c r="B129" s="79" t="s">
        <v>288</v>
      </c>
      <c r="C129" s="91"/>
      <c r="D129" s="49" t="s">
        <v>97</v>
      </c>
      <c r="E129" s="49" t="s">
        <v>89</v>
      </c>
      <c r="F129" s="49" t="s">
        <v>162</v>
      </c>
      <c r="G129" s="57" t="s">
        <v>48</v>
      </c>
      <c r="H129" s="5"/>
      <c r="I129" s="5"/>
      <c r="J129" s="62"/>
      <c r="K129" s="5"/>
      <c r="L129" s="5"/>
      <c r="M129" s="5"/>
      <c r="N129" s="63"/>
      <c r="O129" s="65"/>
      <c r="P129" s="66">
        <f t="shared" si="4"/>
        <v>0</v>
      </c>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c r="IW129" s="20"/>
    </row>
    <row r="130" spans="1:257" s="21" customFormat="1" ht="28.5" customHeight="1" thickBot="1">
      <c r="A130" s="49"/>
      <c r="B130" s="37"/>
      <c r="C130" s="89"/>
      <c r="D130" s="5"/>
      <c r="E130" s="5"/>
      <c r="F130" s="5"/>
      <c r="G130" s="62"/>
      <c r="H130" s="5"/>
      <c r="I130" s="5"/>
      <c r="J130" s="62"/>
      <c r="K130" s="5"/>
      <c r="L130" s="5"/>
      <c r="M130" s="5"/>
      <c r="N130" s="63"/>
      <c r="O130" s="65"/>
      <c r="P130" s="66"/>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c r="IW130" s="20"/>
    </row>
    <row r="131" spans="1:257" ht="30.95" customHeight="1" thickTop="1" thickBot="1">
      <c r="A131" s="9"/>
      <c r="B131" s="14"/>
      <c r="C131" s="34"/>
      <c r="D131" s="10"/>
      <c r="E131" s="111"/>
      <c r="F131" s="102"/>
      <c r="G131" s="102"/>
      <c r="H131" s="102"/>
      <c r="I131" s="103" t="s">
        <v>39</v>
      </c>
      <c r="J131" s="104"/>
      <c r="K131" s="101" t="s">
        <v>40</v>
      </c>
      <c r="L131" s="102"/>
      <c r="M131" s="102"/>
      <c r="N131" s="11"/>
      <c r="O131" s="101" t="s">
        <v>41</v>
      </c>
      <c r="P131" s="104"/>
    </row>
    <row r="132" spans="1:257" ht="27.2" customHeight="1" thickTop="1">
      <c r="A132" s="96" t="s">
        <v>42</v>
      </c>
      <c r="B132" s="96"/>
      <c r="C132" s="96"/>
      <c r="D132" s="94">
        <f>SUM(P8:P129)</f>
        <v>0</v>
      </c>
      <c r="E132" s="94"/>
      <c r="F132" s="12"/>
      <c r="G132" s="12"/>
      <c r="H132" s="12"/>
      <c r="I132" s="98">
        <f>SUM(D132:D133)</f>
        <v>0</v>
      </c>
      <c r="J132" s="99"/>
      <c r="K132" s="98">
        <f>0.21*I132</f>
        <v>0</v>
      </c>
      <c r="L132" s="99"/>
      <c r="M132" s="99"/>
      <c r="N132" s="12"/>
      <c r="O132" s="112">
        <f>I132+K132</f>
        <v>0</v>
      </c>
      <c r="P132" s="99"/>
    </row>
    <row r="133" spans="1:257" ht="27.2" customHeight="1" thickBot="1">
      <c r="A133" s="97"/>
      <c r="B133" s="97"/>
      <c r="C133" s="97"/>
      <c r="D133" s="95"/>
      <c r="E133" s="95"/>
      <c r="F133" s="13"/>
      <c r="G133" s="13"/>
      <c r="H133" s="13"/>
      <c r="I133" s="100"/>
      <c r="J133" s="100"/>
      <c r="K133" s="100"/>
      <c r="L133" s="100"/>
      <c r="M133" s="100"/>
      <c r="N133" s="13"/>
      <c r="O133" s="100"/>
      <c r="P133" s="100"/>
    </row>
    <row r="134" spans="1:257" ht="16.5" customHeight="1" thickTop="1">
      <c r="A134" s="105" t="s">
        <v>340</v>
      </c>
      <c r="B134" s="106"/>
      <c r="C134" s="106"/>
      <c r="D134" s="106"/>
      <c r="E134" s="106"/>
    </row>
    <row r="135" spans="1:257" ht="16.5" customHeight="1">
      <c r="A135" s="107"/>
      <c r="B135" s="107"/>
      <c r="C135" s="107"/>
      <c r="D135" s="107"/>
      <c r="E135" s="107"/>
    </row>
    <row r="136" spans="1:257" ht="16.5" customHeight="1">
      <c r="A136" s="107"/>
      <c r="B136" s="107"/>
      <c r="C136" s="107"/>
      <c r="D136" s="107"/>
      <c r="E136" s="107"/>
    </row>
    <row r="137" spans="1:257" ht="67.5" customHeight="1">
      <c r="A137" s="107"/>
      <c r="B137" s="107"/>
      <c r="C137" s="107"/>
      <c r="D137" s="107"/>
      <c r="E137" s="107"/>
    </row>
    <row r="139" spans="1:257" ht="16.5" customHeight="1">
      <c r="A139" s="93" t="s">
        <v>346</v>
      </c>
    </row>
    <row r="140" spans="1:257" ht="16.5" customHeight="1">
      <c r="A140" s="1" t="s">
        <v>347</v>
      </c>
    </row>
  </sheetData>
  <sheetProtection algorithmName="SHA-512" hashValue="hNS9/FhEA3jTS/mqdkG7dGXXYa8fixgsN+bHiAENH4UQMYXbXFdpYE5/V6JRRrWLyn+OGKk8xF1Uqi68xqp9RQ==" saltValue="qwWt6XiePICB6bjwvkSIOw==" spinCount="100000" sheet="1" objects="1" scenarios="1"/>
  <protectedRanges>
    <protectedRange sqref="O121:O130 O119 O109:O117 O107 O97:O105 O95 O91:O93 O83:O89 O78:O81 O75:O76 O71:O73 O64:O68 O61:O63 O56:O59 O50:O54 O40:O48 O37:O38 O34:O35 O30:O32 O26:O28 O17:O24 O15 O12:O13 O10 O8" name="Oblast1"/>
  </protectedRanges>
  <mergeCells count="17">
    <mergeCell ref="A134:E137"/>
    <mergeCell ref="A1:P1"/>
    <mergeCell ref="D3:N3"/>
    <mergeCell ref="E131:H131"/>
    <mergeCell ref="O132:P133"/>
    <mergeCell ref="A6:P6"/>
    <mergeCell ref="G4:G5"/>
    <mergeCell ref="K2:N2"/>
    <mergeCell ref="I132:J133"/>
    <mergeCell ref="O131:P131"/>
    <mergeCell ref="D2:F2"/>
    <mergeCell ref="H2:I2"/>
    <mergeCell ref="D132:E133"/>
    <mergeCell ref="A132:C133"/>
    <mergeCell ref="K132:M133"/>
    <mergeCell ref="K131:M131"/>
    <mergeCell ref="I131:J131"/>
  </mergeCells>
  <phoneticPr fontId="10" type="noConversion"/>
  <conditionalFormatting sqref="A131 I131:J131 O8:P8 O10:P131">
    <cfRule type="cellIs" dxfId="1" priority="5" stopIfTrue="1" operator="lessThan">
      <formula>0</formula>
    </cfRule>
  </conditionalFormatting>
  <conditionalFormatting sqref="O9:P9">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10" fitToHeight="0" orientation="landscape" r:id="rId1"/>
  <headerFooter>
    <oddHeader xml:space="preserve">&amp;R&amp;"Corporative Soft Regular,Obyčejné"&amp;6&amp;K000000evidenční číslo: </oddHeader>
    <oddFooter>&amp;L&amp;"Corporative Soft Regular,Obyčejné"&amp;6&amp;K000000&amp;P / &amp;N  | &amp;D&amp;R&amp;"Corporative Soft Regular,Obyčejné"&amp;6&amp;K000000vypracoval: &amp;12Dalibor Šťastný</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99108261093949A273E464D58B9CC6" ma:contentTypeVersion="9" ma:contentTypeDescription="Vytvoří nový dokument" ma:contentTypeScope="" ma:versionID="c56d0ef3d93dd98800082ecb8d769ee4">
  <xsd:schema xmlns:xsd="http://www.w3.org/2001/XMLSchema" xmlns:xs="http://www.w3.org/2001/XMLSchema" xmlns:p="http://schemas.microsoft.com/office/2006/metadata/properties" xmlns:ns2="64c94459-a6c5-4cf5-89c0-115a7989494d" xmlns:ns3="add0416d-d71c-4f91-a3ea-ed7ee4315271" xmlns:ns4="107ea3ff-ebed-4698-b54c-04cca22f4541" xmlns:ns5="3ae9a1c9-e713-4413-be77-f8c37f2bae00" targetNamespace="http://schemas.microsoft.com/office/2006/metadata/properties" ma:root="true" ma:fieldsID="7d8c6dba71d2c8bd8177177925d05e02" ns2:_="" ns3:_="" ns4:_="" ns5:_="">
    <xsd:import namespace="64c94459-a6c5-4cf5-89c0-115a7989494d"/>
    <xsd:import namespace="add0416d-d71c-4f91-a3ea-ed7ee4315271"/>
    <xsd:import namespace="107ea3ff-ebed-4698-b54c-04cca22f4541"/>
    <xsd:import namespace="3ae9a1c9-e713-4413-be77-f8c37f2bae00"/>
    <xsd:element name="properties">
      <xsd:complexType>
        <xsd:sequence>
          <xsd:element name="documentManagement">
            <xsd:complexType>
              <xsd:all>
                <xsd:element ref="ns2:_dlc_DocId" minOccurs="0"/>
                <xsd:element ref="ns2:_dlc_DocIdUrl" minOccurs="0"/>
                <xsd:element ref="ns2:_dlc_DocIdPersistId" minOccurs="0"/>
                <xsd:element ref="ns3:Schuze"/>
                <xsd:element ref="ns3:MediaServiceMetadata" minOccurs="0"/>
                <xsd:element ref="ns3:MediaServiceFastMetadata" minOccurs="0"/>
                <xsd:element ref="ns4:SharedWithUsers" minOccurs="0"/>
                <xsd:element ref="ns5:SharedWithDetail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c94459-a6c5-4cf5-89c0-115a7989494d"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dexed="tru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d0416d-d71c-4f91-a3ea-ed7ee4315271" elementFormDefault="qualified">
    <xsd:import namespace="http://schemas.microsoft.com/office/2006/documentManagement/types"/>
    <xsd:import namespace="http://schemas.microsoft.com/office/infopath/2007/PartnerControls"/>
    <xsd:element name="Schuze" ma:index="11" ma:displayName="Schuze" ma:format="Dropdown" ma:list="b3858036-3a71-457e-ab09-426474da91de" ma:internalName="Schuze" ma:readOnly="false" ma:showField="rMB">
      <xsd:simpleType>
        <xsd:restriction base="dms:Lookup"/>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_Flow_SignoffStatus" ma:index="16" nillable="true" ma:displayName="Stav odsouhlasení" ma:internalName="Stav_x0020_odsouhlasen_x00ed_">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a3ff-ebed-4698-b54c-04cca22f45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e9a1c9-e713-4413-be77-f8c37f2bae00" elementFormDefault="qualified">
    <xsd:import namespace="http://schemas.microsoft.com/office/2006/documentManagement/types"/>
    <xsd:import namespace="http://schemas.microsoft.com/office/infopath/2007/PartnerControls"/>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dd0416d-d71c-4f91-a3ea-ed7ee4315271" xsi:nil="true"/>
    <Schuze xmlns="add0416d-d71c-4f91-a3ea-ed7ee4315271">172</Schuze>
    <_dlc_DocId xmlns="64c94459-a6c5-4cf5-89c0-115a7989494d">MMB0-1351010652-661</_dlc_DocId>
    <_dlc_DocIdUrl xmlns="64c94459-a6c5-4cf5-89c0-115a7989494d">
      <Url>https://mmbonline.sharepoint.com/OIEF/materialy/_layouts/15/DocIdRedir.aspx?ID=MMB0-1351010652-661</Url>
      <Description>MMB0-1351010652-661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CC179C-96A3-4D0B-B4F2-8B1AC71FD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c94459-a6c5-4cf5-89c0-115a7989494d"/>
    <ds:schemaRef ds:uri="add0416d-d71c-4f91-a3ea-ed7ee4315271"/>
    <ds:schemaRef ds:uri="107ea3ff-ebed-4698-b54c-04cca22f4541"/>
    <ds:schemaRef ds:uri="3ae9a1c9-e713-4413-be77-f8c37f2ba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45C3E0-C900-4131-88B1-117DF4264500}">
  <ds:schemaRefs>
    <ds:schemaRef ds:uri="http://purl.org/dc/terms/"/>
    <ds:schemaRef ds:uri="http://schemas.microsoft.com/office/2006/documentManagement/types"/>
    <ds:schemaRef ds:uri="64c94459-a6c5-4cf5-89c0-115a7989494d"/>
    <ds:schemaRef ds:uri="http://schemas.microsoft.com/office/infopath/2007/PartnerControls"/>
    <ds:schemaRef ds:uri="http://schemas.openxmlformats.org/package/2006/metadata/core-properties"/>
    <ds:schemaRef ds:uri="http://purl.org/dc/elements/1.1/"/>
    <ds:schemaRef ds:uri="http://www.w3.org/XML/1998/namespace"/>
    <ds:schemaRef ds:uri="3ae9a1c9-e713-4413-be77-f8c37f2bae00"/>
    <ds:schemaRef ds:uri="http://purl.org/dc/dcmitype/"/>
    <ds:schemaRef ds:uri="107ea3ff-ebed-4698-b54c-04cca22f4541"/>
    <ds:schemaRef ds:uri="add0416d-d71c-4f91-a3ea-ed7ee4315271"/>
    <ds:schemaRef ds:uri="http://schemas.microsoft.com/office/2006/metadata/properties"/>
  </ds:schemaRefs>
</ds:datastoreItem>
</file>

<file path=customXml/itemProps3.xml><?xml version="1.0" encoding="utf-8"?>
<ds:datastoreItem xmlns:ds="http://schemas.openxmlformats.org/officeDocument/2006/customXml" ds:itemID="{15C10F41-B093-4582-8A76-B1B7C527E35B}">
  <ds:schemaRefs>
    <ds:schemaRef ds:uri="http://schemas.microsoft.com/sharepoint/v3/contenttype/forms"/>
  </ds:schemaRefs>
</ds:datastoreItem>
</file>

<file path=customXml/itemProps4.xml><?xml version="1.0" encoding="utf-8"?>
<ds:datastoreItem xmlns:ds="http://schemas.openxmlformats.org/officeDocument/2006/customXml" ds:itemID="{9E67A151-B521-4CA5-B7F3-2D0FF381367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CN - ŠABLONA</vt:lpstr>
      <vt:lpstr>'CN - ŠABLONA'!Názvy_tisku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dc:creator>
  <cp:keywords>Cenová nabídka</cp:keywords>
  <cp:lastModifiedBy>Bartošková Petra (MMB_OIEF)</cp:lastModifiedBy>
  <cp:lastPrinted>2022-03-26T22:08:03Z</cp:lastPrinted>
  <dcterms:created xsi:type="dcterms:W3CDTF">2016-08-11T13:47:31Z</dcterms:created>
  <dcterms:modified xsi:type="dcterms:W3CDTF">2023-11-15T09:05:06Z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0x010100BD99108261093949A273E464D58B9CC6</vt:lpwstr>
  </property>
  <property fmtid="{D5CDD505-2E9C-101B-9397-08002B2CF9AE}" pid="3" name="_dlc_DocIdItemGuid">
    <vt:lpwstr>636120e4-a52f-490d-ae39-76d266ae3b7e</vt:lpwstr>
  </property>
</Properties>
</file>