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C:\OldNTB\D\MMB\!!!!Verejne_zakazky\2025_HZS_2x CAS s prislusenstvm_NOR\Finalni doumentace_16_4_2025\"/>
    </mc:Choice>
  </mc:AlternateContent>
  <xr:revisionPtr revIDLastSave="0" documentId="13_ncr:1_{180EEC0F-E5E1-4605-8DB6-AC6766816EDF}" xr6:coauthVersionLast="47" xr6:coauthVersionMax="47" xr10:uidLastSave="{00000000-0000-0000-0000-000000000000}"/>
  <bookViews>
    <workbookView xWindow="-110" yWindow="-110" windowWidth="19420" windowHeight="10300" tabRatio="636" xr2:uid="{00000000-000D-0000-FFFF-FFFF00000000}"/>
  </bookViews>
  <sheets>
    <sheet name="Seznam příslušenství CAS 20_4x2" sheetId="4" r:id="rId1"/>
  </sheets>
  <definedNames>
    <definedName name="_xlnm._FilterDatabase" localSheetId="0" hidden="1">'Seznam příslušenství CAS 20_4x2'!$A$2:$J$410</definedName>
    <definedName name="_xlnm.Print_Titles" localSheetId="0">'Seznam příslušenství CAS 20_4x2'!$2:$2</definedName>
    <definedName name="_xlnm.Print_Area" localSheetId="0">'Seznam příslušenství CAS 20_4x2'!$A$1:$J$410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6" i="4" l="1"/>
  <c r="I66" i="4"/>
  <c r="J66" i="4"/>
  <c r="H383" i="4" l="1"/>
  <c r="I88" i="4"/>
  <c r="J88" i="4" s="1"/>
  <c r="H88" i="4"/>
  <c r="I383" i="4"/>
  <c r="J383" i="4" s="1"/>
  <c r="I138" i="4" l="1"/>
  <c r="J138" i="4" s="1"/>
  <c r="H65" i="4" l="1"/>
  <c r="I65" i="4"/>
  <c r="J65" i="4" s="1"/>
  <c r="H28" i="4"/>
  <c r="I28" i="4"/>
  <c r="J28" i="4" s="1"/>
  <c r="I162" i="4" l="1"/>
  <c r="J162" i="4" s="1"/>
  <c r="H102" i="4"/>
  <c r="I102" i="4"/>
  <c r="J102" i="4"/>
  <c r="H103" i="4"/>
  <c r="I103" i="4"/>
  <c r="J103" i="4" s="1"/>
  <c r="H104" i="4"/>
  <c r="I104" i="4"/>
  <c r="J104" i="4" s="1"/>
  <c r="H105" i="4"/>
  <c r="I105" i="4"/>
  <c r="J105" i="4" s="1"/>
  <c r="H106" i="4"/>
  <c r="I106" i="4"/>
  <c r="J106" i="4" s="1"/>
  <c r="H107" i="4"/>
  <c r="I107" i="4"/>
  <c r="J107" i="4" s="1"/>
  <c r="H108" i="4"/>
  <c r="I108" i="4"/>
  <c r="J108" i="4" s="1"/>
  <c r="H109" i="4"/>
  <c r="I109" i="4"/>
  <c r="J109" i="4" s="1"/>
  <c r="H110" i="4"/>
  <c r="I110" i="4"/>
  <c r="J110" i="4" s="1"/>
  <c r="H111" i="4"/>
  <c r="I111" i="4"/>
  <c r="J111" i="4" s="1"/>
  <c r="H112" i="4"/>
  <c r="I112" i="4"/>
  <c r="J112" i="4" s="1"/>
  <c r="H113" i="4"/>
  <c r="I113" i="4"/>
  <c r="J113" i="4" s="1"/>
  <c r="H114" i="4"/>
  <c r="I114" i="4"/>
  <c r="J114" i="4" s="1"/>
  <c r="H138" i="4"/>
  <c r="H153" i="4"/>
  <c r="I153" i="4"/>
  <c r="J153" i="4" s="1"/>
  <c r="H154" i="4"/>
  <c r="I154" i="4"/>
  <c r="J154" i="4" s="1"/>
  <c r="H155" i="4"/>
  <c r="I155" i="4"/>
  <c r="J155" i="4" s="1"/>
  <c r="H156" i="4"/>
  <c r="I156" i="4"/>
  <c r="J156" i="4" s="1"/>
  <c r="H157" i="4"/>
  <c r="I157" i="4"/>
  <c r="J157" i="4" s="1"/>
  <c r="H158" i="4"/>
  <c r="I158" i="4"/>
  <c r="J158" i="4" s="1"/>
  <c r="H159" i="4"/>
  <c r="I159" i="4"/>
  <c r="J159" i="4" s="1"/>
  <c r="H160" i="4"/>
  <c r="I160" i="4"/>
  <c r="J160" i="4" s="1"/>
  <c r="H161" i="4"/>
  <c r="I161" i="4"/>
  <c r="J161" i="4" s="1"/>
  <c r="H162" i="4"/>
  <c r="H163" i="4"/>
  <c r="I163" i="4"/>
  <c r="J163" i="4" s="1"/>
  <c r="H164" i="4"/>
  <c r="I164" i="4"/>
  <c r="J164" i="4" s="1"/>
  <c r="H165" i="4"/>
  <c r="I165" i="4"/>
  <c r="J165" i="4" s="1"/>
  <c r="H166" i="4"/>
  <c r="I166" i="4"/>
  <c r="J166" i="4" s="1"/>
  <c r="H167" i="4"/>
  <c r="I167" i="4"/>
  <c r="J167" i="4" s="1"/>
  <c r="H168" i="4"/>
  <c r="I168" i="4"/>
  <c r="J168" i="4" s="1"/>
  <c r="H169" i="4"/>
  <c r="I169" i="4"/>
  <c r="J169" i="4" s="1"/>
  <c r="H170" i="4"/>
  <c r="I170" i="4"/>
  <c r="J170" i="4" s="1"/>
  <c r="H171" i="4"/>
  <c r="I171" i="4"/>
  <c r="J171" i="4" s="1"/>
  <c r="H172" i="4"/>
  <c r="I172" i="4"/>
  <c r="J172" i="4" s="1"/>
  <c r="H173" i="4"/>
  <c r="I173" i="4"/>
  <c r="J173" i="4" s="1"/>
  <c r="H174" i="4"/>
  <c r="I174" i="4"/>
  <c r="J174" i="4" s="1"/>
  <c r="H175" i="4"/>
  <c r="I175" i="4"/>
  <c r="J175" i="4" s="1"/>
  <c r="H176" i="4"/>
  <c r="I176" i="4"/>
  <c r="J176" i="4" s="1"/>
  <c r="H177" i="4"/>
  <c r="I177" i="4"/>
  <c r="J177" i="4" s="1"/>
  <c r="H178" i="4"/>
  <c r="I178" i="4"/>
  <c r="J178" i="4" s="1"/>
  <c r="H179" i="4"/>
  <c r="I179" i="4"/>
  <c r="J179" i="4" s="1"/>
  <c r="H180" i="4"/>
  <c r="I180" i="4"/>
  <c r="J180" i="4" s="1"/>
  <c r="H181" i="4"/>
  <c r="I181" i="4"/>
  <c r="J181" i="4" s="1"/>
  <c r="H182" i="4"/>
  <c r="I182" i="4"/>
  <c r="J182" i="4" s="1"/>
  <c r="H183" i="4"/>
  <c r="I183" i="4"/>
  <c r="J183" i="4" s="1"/>
  <c r="H184" i="4"/>
  <c r="I184" i="4"/>
  <c r="J184" i="4" s="1"/>
  <c r="H185" i="4"/>
  <c r="I185" i="4"/>
  <c r="J185" i="4" s="1"/>
  <c r="H186" i="4"/>
  <c r="I186" i="4"/>
  <c r="J186" i="4" s="1"/>
  <c r="H187" i="4"/>
  <c r="I187" i="4"/>
  <c r="J187" i="4" s="1"/>
  <c r="H188" i="4"/>
  <c r="I188" i="4"/>
  <c r="J188" i="4" s="1"/>
  <c r="H189" i="4"/>
  <c r="I189" i="4"/>
  <c r="J189" i="4" s="1"/>
  <c r="H190" i="4"/>
  <c r="I190" i="4"/>
  <c r="J190" i="4" s="1"/>
  <c r="H191" i="4"/>
  <c r="I191" i="4"/>
  <c r="J191" i="4" s="1"/>
  <c r="H192" i="4"/>
  <c r="I192" i="4"/>
  <c r="J192" i="4" s="1"/>
  <c r="H193" i="4"/>
  <c r="I193" i="4"/>
  <c r="J193" i="4" s="1"/>
  <c r="H194" i="4"/>
  <c r="I194" i="4"/>
  <c r="J194" i="4" s="1"/>
  <c r="H195" i="4"/>
  <c r="I195" i="4"/>
  <c r="J195" i="4" s="1"/>
  <c r="H196" i="4"/>
  <c r="I196" i="4"/>
  <c r="J196" i="4" s="1"/>
  <c r="H197" i="4"/>
  <c r="I197" i="4"/>
  <c r="J197" i="4" s="1"/>
  <c r="H198" i="4"/>
  <c r="I198" i="4"/>
  <c r="J198" i="4" s="1"/>
  <c r="H199" i="4"/>
  <c r="I199" i="4"/>
  <c r="J199" i="4" s="1"/>
  <c r="H200" i="4"/>
  <c r="I200" i="4"/>
  <c r="J200" i="4" s="1"/>
  <c r="H201" i="4"/>
  <c r="I201" i="4"/>
  <c r="J201" i="4" s="1"/>
  <c r="H202" i="4"/>
  <c r="I202" i="4"/>
  <c r="J202" i="4" s="1"/>
  <c r="H203" i="4"/>
  <c r="I203" i="4"/>
  <c r="J203" i="4" s="1"/>
  <c r="H204" i="4"/>
  <c r="I204" i="4"/>
  <c r="J204" i="4" s="1"/>
  <c r="H205" i="4"/>
  <c r="I205" i="4"/>
  <c r="J205" i="4" s="1"/>
  <c r="H206" i="4"/>
  <c r="I206" i="4"/>
  <c r="J206" i="4" s="1"/>
  <c r="H207" i="4"/>
  <c r="I207" i="4"/>
  <c r="J207" i="4" s="1"/>
  <c r="H208" i="4"/>
  <c r="I208" i="4"/>
  <c r="J208" i="4" s="1"/>
  <c r="H209" i="4"/>
  <c r="I209" i="4"/>
  <c r="J209" i="4" s="1"/>
  <c r="H211" i="4"/>
  <c r="I211" i="4"/>
  <c r="J211" i="4" s="1"/>
  <c r="H212" i="4"/>
  <c r="I212" i="4"/>
  <c r="J212" i="4" s="1"/>
  <c r="H213" i="4"/>
  <c r="I213" i="4"/>
  <c r="J213" i="4" s="1"/>
  <c r="H214" i="4"/>
  <c r="I214" i="4"/>
  <c r="J214" i="4" s="1"/>
  <c r="H215" i="4"/>
  <c r="I215" i="4"/>
  <c r="J215" i="4" s="1"/>
  <c r="H216" i="4"/>
  <c r="I216" i="4"/>
  <c r="J216" i="4" s="1"/>
  <c r="H217" i="4"/>
  <c r="I217" i="4"/>
  <c r="J217" i="4" s="1"/>
  <c r="H218" i="4"/>
  <c r="I218" i="4"/>
  <c r="J218" i="4" s="1"/>
  <c r="H219" i="4"/>
  <c r="I219" i="4"/>
  <c r="J219" i="4" s="1"/>
  <c r="H220" i="4"/>
  <c r="I220" i="4"/>
  <c r="J220" i="4" s="1"/>
  <c r="H221" i="4"/>
  <c r="I221" i="4"/>
  <c r="J221" i="4" s="1"/>
  <c r="H222" i="4"/>
  <c r="I222" i="4"/>
  <c r="J222" i="4" s="1"/>
  <c r="H223" i="4"/>
  <c r="I223" i="4"/>
  <c r="J223" i="4" s="1"/>
  <c r="H224" i="4"/>
  <c r="I224" i="4"/>
  <c r="J224" i="4" s="1"/>
  <c r="H225" i="4"/>
  <c r="I225" i="4"/>
  <c r="J225" i="4" s="1"/>
  <c r="H226" i="4"/>
  <c r="I226" i="4"/>
  <c r="J226" i="4" s="1"/>
  <c r="H227" i="4"/>
  <c r="I227" i="4"/>
  <c r="J227" i="4" s="1"/>
  <c r="H228" i="4"/>
  <c r="I228" i="4"/>
  <c r="J228" i="4" s="1"/>
  <c r="H229" i="4"/>
  <c r="I229" i="4"/>
  <c r="J229" i="4" s="1"/>
  <c r="H230" i="4"/>
  <c r="I230" i="4"/>
  <c r="J230" i="4" s="1"/>
  <c r="H231" i="4"/>
  <c r="I231" i="4"/>
  <c r="J231" i="4" s="1"/>
  <c r="H232" i="4"/>
  <c r="I232" i="4"/>
  <c r="J232" i="4" s="1"/>
  <c r="H233" i="4"/>
  <c r="I233" i="4"/>
  <c r="J233" i="4" s="1"/>
  <c r="H234" i="4"/>
  <c r="I234" i="4"/>
  <c r="J234" i="4" s="1"/>
  <c r="H235" i="4"/>
  <c r="I235" i="4"/>
  <c r="J235" i="4" s="1"/>
  <c r="H236" i="4"/>
  <c r="I236" i="4"/>
  <c r="J236" i="4" s="1"/>
  <c r="H237" i="4"/>
  <c r="I237" i="4"/>
  <c r="J237" i="4" s="1"/>
  <c r="H238" i="4"/>
  <c r="I238" i="4"/>
  <c r="J238" i="4" s="1"/>
  <c r="H239" i="4"/>
  <c r="I239" i="4"/>
  <c r="J239" i="4" s="1"/>
  <c r="H240" i="4"/>
  <c r="I240" i="4"/>
  <c r="J240" i="4" s="1"/>
  <c r="H241" i="4"/>
  <c r="I241" i="4"/>
  <c r="J241" i="4" s="1"/>
  <c r="H242" i="4"/>
  <c r="I242" i="4"/>
  <c r="J242" i="4" s="1"/>
  <c r="H243" i="4"/>
  <c r="I243" i="4"/>
  <c r="J243" i="4" s="1"/>
  <c r="H244" i="4"/>
  <c r="I244" i="4"/>
  <c r="J244" i="4" s="1"/>
  <c r="H245" i="4"/>
  <c r="I245" i="4"/>
  <c r="J245" i="4" s="1"/>
  <c r="H246" i="4"/>
  <c r="I246" i="4"/>
  <c r="J246" i="4" s="1"/>
  <c r="H247" i="4"/>
  <c r="I247" i="4"/>
  <c r="J247" i="4" s="1"/>
  <c r="H248" i="4"/>
  <c r="I248" i="4"/>
  <c r="J248" i="4" s="1"/>
  <c r="H249" i="4"/>
  <c r="I249" i="4"/>
  <c r="J249" i="4" s="1"/>
  <c r="H250" i="4"/>
  <c r="I250" i="4"/>
  <c r="J250" i="4" s="1"/>
  <c r="H251" i="4"/>
  <c r="I251" i="4"/>
  <c r="J251" i="4" s="1"/>
  <c r="H252" i="4"/>
  <c r="I252" i="4"/>
  <c r="J252" i="4" s="1"/>
  <c r="H253" i="4"/>
  <c r="I253" i="4"/>
  <c r="J253" i="4" s="1"/>
  <c r="H254" i="4"/>
  <c r="I254" i="4"/>
  <c r="J254" i="4" s="1"/>
  <c r="H255" i="4"/>
  <c r="I255" i="4"/>
  <c r="J255" i="4" s="1"/>
  <c r="H256" i="4"/>
  <c r="I256" i="4"/>
  <c r="J256" i="4" s="1"/>
  <c r="H257" i="4"/>
  <c r="I257" i="4"/>
  <c r="J257" i="4" s="1"/>
  <c r="H258" i="4"/>
  <c r="I258" i="4"/>
  <c r="J258" i="4" s="1"/>
  <c r="H259" i="4"/>
  <c r="I259" i="4"/>
  <c r="J259" i="4" s="1"/>
  <c r="H260" i="4"/>
  <c r="I260" i="4"/>
  <c r="J260" i="4" s="1"/>
  <c r="H261" i="4"/>
  <c r="I261" i="4"/>
  <c r="J261" i="4" s="1"/>
  <c r="H262" i="4"/>
  <c r="I262" i="4"/>
  <c r="J262" i="4" s="1"/>
  <c r="H263" i="4"/>
  <c r="I263" i="4"/>
  <c r="J263" i="4" s="1"/>
  <c r="H264" i="4"/>
  <c r="I264" i="4"/>
  <c r="J264" i="4" s="1"/>
  <c r="H265" i="4"/>
  <c r="I265" i="4"/>
  <c r="J265" i="4" s="1"/>
  <c r="H266" i="4"/>
  <c r="I266" i="4"/>
  <c r="J266" i="4" s="1"/>
  <c r="H269" i="4"/>
  <c r="I269" i="4"/>
  <c r="J269" i="4" s="1"/>
  <c r="H270" i="4"/>
  <c r="I270" i="4"/>
  <c r="J270" i="4" s="1"/>
  <c r="H271" i="4"/>
  <c r="I271" i="4"/>
  <c r="J271" i="4" s="1"/>
  <c r="H272" i="4"/>
  <c r="I272" i="4"/>
  <c r="J272" i="4" s="1"/>
  <c r="H273" i="4"/>
  <c r="I273" i="4"/>
  <c r="J273" i="4" s="1"/>
  <c r="H274" i="4"/>
  <c r="I274" i="4"/>
  <c r="J274" i="4" s="1"/>
  <c r="H275" i="4"/>
  <c r="I275" i="4"/>
  <c r="J275" i="4" s="1"/>
  <c r="H276" i="4"/>
  <c r="I276" i="4"/>
  <c r="J276" i="4" s="1"/>
  <c r="H277" i="4"/>
  <c r="I277" i="4"/>
  <c r="J277" i="4" s="1"/>
  <c r="H278" i="4"/>
  <c r="I278" i="4"/>
  <c r="J278" i="4" s="1"/>
  <c r="H279" i="4"/>
  <c r="I279" i="4"/>
  <c r="J279" i="4" s="1"/>
  <c r="H280" i="4"/>
  <c r="I280" i="4"/>
  <c r="J280" i="4" s="1"/>
  <c r="H281" i="4"/>
  <c r="I281" i="4"/>
  <c r="J281" i="4" s="1"/>
  <c r="H282" i="4"/>
  <c r="I282" i="4"/>
  <c r="J282" i="4" s="1"/>
  <c r="H283" i="4"/>
  <c r="I283" i="4"/>
  <c r="J283" i="4" s="1"/>
  <c r="H284" i="4"/>
  <c r="I284" i="4"/>
  <c r="J284" i="4" s="1"/>
  <c r="H285" i="4"/>
  <c r="I285" i="4"/>
  <c r="J285" i="4" s="1"/>
  <c r="H286" i="4"/>
  <c r="I286" i="4"/>
  <c r="J286" i="4" s="1"/>
  <c r="H287" i="4"/>
  <c r="I287" i="4"/>
  <c r="J287" i="4" s="1"/>
  <c r="H288" i="4"/>
  <c r="I288" i="4"/>
  <c r="J288" i="4" s="1"/>
  <c r="H289" i="4"/>
  <c r="I289" i="4"/>
  <c r="J289" i="4" s="1"/>
  <c r="H290" i="4"/>
  <c r="I290" i="4"/>
  <c r="J290" i="4" s="1"/>
  <c r="H291" i="4"/>
  <c r="I291" i="4"/>
  <c r="J291" i="4" s="1"/>
  <c r="H292" i="4"/>
  <c r="I292" i="4"/>
  <c r="J292" i="4" s="1"/>
  <c r="H293" i="4"/>
  <c r="I293" i="4"/>
  <c r="J293" i="4" s="1"/>
  <c r="H294" i="4"/>
  <c r="I294" i="4"/>
  <c r="J294" i="4" s="1"/>
  <c r="H295" i="4"/>
  <c r="I295" i="4"/>
  <c r="J295" i="4" s="1"/>
  <c r="H296" i="4"/>
  <c r="I296" i="4"/>
  <c r="J296" i="4" s="1"/>
  <c r="H297" i="4"/>
  <c r="I297" i="4"/>
  <c r="J297" i="4" s="1"/>
  <c r="H298" i="4"/>
  <c r="I298" i="4"/>
  <c r="J298" i="4" s="1"/>
  <c r="H299" i="4"/>
  <c r="I299" i="4"/>
  <c r="J299" i="4" s="1"/>
  <c r="H300" i="4"/>
  <c r="I300" i="4"/>
  <c r="J300" i="4" s="1"/>
  <c r="H301" i="4"/>
  <c r="I301" i="4"/>
  <c r="J301" i="4" s="1"/>
  <c r="H302" i="4"/>
  <c r="I302" i="4"/>
  <c r="J302" i="4" s="1"/>
  <c r="H303" i="4"/>
  <c r="I303" i="4"/>
  <c r="J303" i="4" s="1"/>
  <c r="H304" i="4"/>
  <c r="I304" i="4"/>
  <c r="J304" i="4" s="1"/>
  <c r="H305" i="4"/>
  <c r="I305" i="4"/>
  <c r="J305" i="4" s="1"/>
  <c r="H306" i="4"/>
  <c r="I306" i="4"/>
  <c r="J306" i="4" s="1"/>
  <c r="H307" i="4"/>
  <c r="I307" i="4"/>
  <c r="J307" i="4" s="1"/>
  <c r="H308" i="4"/>
  <c r="I308" i="4"/>
  <c r="J308" i="4" s="1"/>
  <c r="H309" i="4"/>
  <c r="I309" i="4"/>
  <c r="J309" i="4" s="1"/>
  <c r="H310" i="4"/>
  <c r="I310" i="4"/>
  <c r="J310" i="4" s="1"/>
  <c r="H311" i="4"/>
  <c r="I311" i="4"/>
  <c r="J311" i="4" s="1"/>
  <c r="H312" i="4"/>
  <c r="I312" i="4"/>
  <c r="J312" i="4" s="1"/>
  <c r="H313" i="4"/>
  <c r="I313" i="4"/>
  <c r="J313" i="4" s="1"/>
  <c r="H314" i="4"/>
  <c r="I314" i="4"/>
  <c r="J314" i="4" s="1"/>
  <c r="H315" i="4"/>
  <c r="I315" i="4"/>
  <c r="J315" i="4" s="1"/>
  <c r="H316" i="4"/>
  <c r="I316" i="4"/>
  <c r="J316" i="4" s="1"/>
  <c r="H317" i="4"/>
  <c r="I317" i="4"/>
  <c r="J317" i="4" s="1"/>
  <c r="H318" i="4"/>
  <c r="I318" i="4"/>
  <c r="J318" i="4" s="1"/>
  <c r="H319" i="4"/>
  <c r="I319" i="4"/>
  <c r="J319" i="4" s="1"/>
  <c r="H320" i="4"/>
  <c r="I320" i="4"/>
  <c r="J320" i="4" s="1"/>
  <c r="H321" i="4"/>
  <c r="I321" i="4"/>
  <c r="J321" i="4" s="1"/>
  <c r="H322" i="4"/>
  <c r="I322" i="4"/>
  <c r="J322" i="4" s="1"/>
  <c r="H323" i="4"/>
  <c r="I323" i="4"/>
  <c r="J323" i="4" s="1"/>
  <c r="H324" i="4"/>
  <c r="I324" i="4"/>
  <c r="J324" i="4" s="1"/>
  <c r="H325" i="4"/>
  <c r="I325" i="4"/>
  <c r="J325" i="4" s="1"/>
  <c r="H326" i="4"/>
  <c r="I326" i="4"/>
  <c r="J326" i="4" s="1"/>
  <c r="H327" i="4"/>
  <c r="I327" i="4"/>
  <c r="J327" i="4" s="1"/>
  <c r="H328" i="4"/>
  <c r="I328" i="4"/>
  <c r="J328" i="4" s="1"/>
  <c r="H329" i="4"/>
  <c r="I329" i="4"/>
  <c r="J329" i="4" s="1"/>
  <c r="H330" i="4"/>
  <c r="I330" i="4"/>
  <c r="J330" i="4" s="1"/>
  <c r="H331" i="4"/>
  <c r="I331" i="4"/>
  <c r="J331" i="4" s="1"/>
  <c r="H332" i="4"/>
  <c r="I332" i="4"/>
  <c r="J332" i="4" s="1"/>
  <c r="H333" i="4"/>
  <c r="I333" i="4"/>
  <c r="J333" i="4" s="1"/>
  <c r="H334" i="4"/>
  <c r="I334" i="4"/>
  <c r="J334" i="4" s="1"/>
  <c r="H335" i="4"/>
  <c r="I335" i="4"/>
  <c r="J335" i="4" s="1"/>
  <c r="H336" i="4"/>
  <c r="I336" i="4"/>
  <c r="J336" i="4" s="1"/>
  <c r="H337" i="4"/>
  <c r="I337" i="4"/>
  <c r="J337" i="4" s="1"/>
  <c r="H338" i="4"/>
  <c r="I338" i="4"/>
  <c r="J338" i="4" s="1"/>
  <c r="H339" i="4"/>
  <c r="I339" i="4"/>
  <c r="J339" i="4" s="1"/>
  <c r="H340" i="4"/>
  <c r="I340" i="4"/>
  <c r="J340" i="4" s="1"/>
  <c r="H341" i="4"/>
  <c r="I341" i="4"/>
  <c r="J341" i="4" s="1"/>
  <c r="H342" i="4"/>
  <c r="I342" i="4"/>
  <c r="J342" i="4" s="1"/>
  <c r="H343" i="4"/>
  <c r="I343" i="4"/>
  <c r="J343" i="4" s="1"/>
  <c r="H344" i="4"/>
  <c r="I344" i="4"/>
  <c r="J344" i="4" s="1"/>
  <c r="H345" i="4"/>
  <c r="I345" i="4"/>
  <c r="J345" i="4" s="1"/>
  <c r="H346" i="4"/>
  <c r="I346" i="4"/>
  <c r="J346" i="4" s="1"/>
  <c r="H347" i="4"/>
  <c r="I347" i="4"/>
  <c r="J347" i="4" s="1"/>
  <c r="H348" i="4"/>
  <c r="I348" i="4"/>
  <c r="J348" i="4" s="1"/>
  <c r="H349" i="4"/>
  <c r="I349" i="4"/>
  <c r="J349" i="4" s="1"/>
  <c r="H350" i="4"/>
  <c r="I350" i="4"/>
  <c r="J350" i="4" s="1"/>
  <c r="H351" i="4"/>
  <c r="I351" i="4"/>
  <c r="J351" i="4" s="1"/>
  <c r="H353" i="4"/>
  <c r="I353" i="4"/>
  <c r="J353" i="4" s="1"/>
  <c r="H354" i="4"/>
  <c r="I354" i="4"/>
  <c r="J354" i="4" s="1"/>
  <c r="H355" i="4"/>
  <c r="I355" i="4"/>
  <c r="J355" i="4" s="1"/>
  <c r="H356" i="4"/>
  <c r="I356" i="4"/>
  <c r="J356" i="4" s="1"/>
  <c r="H357" i="4"/>
  <c r="I357" i="4"/>
  <c r="J357" i="4" s="1"/>
  <c r="H358" i="4"/>
  <c r="I358" i="4"/>
  <c r="J358" i="4" s="1"/>
  <c r="H359" i="4"/>
  <c r="I359" i="4"/>
  <c r="J359" i="4" s="1"/>
  <c r="H360" i="4"/>
  <c r="I360" i="4"/>
  <c r="J360" i="4" s="1"/>
  <c r="H361" i="4"/>
  <c r="I361" i="4"/>
  <c r="J361" i="4" s="1"/>
  <c r="H362" i="4"/>
  <c r="I362" i="4"/>
  <c r="J362" i="4" s="1"/>
  <c r="H363" i="4"/>
  <c r="I363" i="4"/>
  <c r="J363" i="4" s="1"/>
  <c r="H364" i="4"/>
  <c r="I364" i="4"/>
  <c r="J364" i="4" s="1"/>
  <c r="H365" i="4"/>
  <c r="I365" i="4"/>
  <c r="J365" i="4" s="1"/>
  <c r="H366" i="4"/>
  <c r="I366" i="4"/>
  <c r="J366" i="4" s="1"/>
  <c r="H367" i="4"/>
  <c r="I367" i="4"/>
  <c r="J367" i="4" s="1"/>
  <c r="H368" i="4"/>
  <c r="I368" i="4"/>
  <c r="J368" i="4" s="1"/>
  <c r="H369" i="4"/>
  <c r="I369" i="4"/>
  <c r="J369" i="4" s="1"/>
  <c r="H370" i="4"/>
  <c r="I370" i="4"/>
  <c r="J370" i="4" s="1"/>
  <c r="H371" i="4"/>
  <c r="I371" i="4"/>
  <c r="J371" i="4" s="1"/>
  <c r="H372" i="4"/>
  <c r="I372" i="4"/>
  <c r="J372" i="4" s="1"/>
  <c r="H373" i="4"/>
  <c r="I373" i="4"/>
  <c r="J373" i="4" s="1"/>
  <c r="H374" i="4"/>
  <c r="I374" i="4"/>
  <c r="J374" i="4" s="1"/>
  <c r="H375" i="4"/>
  <c r="I375" i="4"/>
  <c r="J375" i="4" s="1"/>
  <c r="H376" i="4"/>
  <c r="I376" i="4"/>
  <c r="J376" i="4" s="1"/>
  <c r="H377" i="4"/>
  <c r="I377" i="4"/>
  <c r="J377" i="4" s="1"/>
  <c r="H378" i="4"/>
  <c r="I378" i="4"/>
  <c r="J378" i="4" s="1"/>
  <c r="H379" i="4"/>
  <c r="I379" i="4"/>
  <c r="J379" i="4" s="1"/>
  <c r="H380" i="4"/>
  <c r="I380" i="4"/>
  <c r="J380" i="4" s="1"/>
  <c r="H381" i="4"/>
  <c r="I381" i="4"/>
  <c r="J381" i="4" s="1"/>
  <c r="H382" i="4"/>
  <c r="I382" i="4"/>
  <c r="J382" i="4" s="1"/>
  <c r="H384" i="4"/>
  <c r="I384" i="4"/>
  <c r="J384" i="4" s="1"/>
  <c r="H385" i="4"/>
  <c r="I385" i="4"/>
  <c r="J385" i="4" s="1"/>
  <c r="H386" i="4"/>
  <c r="I386" i="4"/>
  <c r="J386" i="4" s="1"/>
  <c r="H387" i="4"/>
  <c r="I387" i="4"/>
  <c r="J387" i="4" s="1"/>
  <c r="H388" i="4"/>
  <c r="I388" i="4"/>
  <c r="J388" i="4" s="1"/>
  <c r="H389" i="4"/>
  <c r="I389" i="4"/>
  <c r="J389" i="4" s="1"/>
  <c r="H390" i="4"/>
  <c r="I390" i="4"/>
  <c r="J390" i="4" s="1"/>
  <c r="H391" i="4"/>
  <c r="I391" i="4"/>
  <c r="J391" i="4" s="1"/>
  <c r="H392" i="4"/>
  <c r="I392" i="4"/>
  <c r="J392" i="4" s="1"/>
  <c r="H393" i="4"/>
  <c r="I393" i="4"/>
  <c r="J393" i="4" s="1"/>
  <c r="H394" i="4"/>
  <c r="I394" i="4"/>
  <c r="J394" i="4" s="1"/>
  <c r="H395" i="4"/>
  <c r="I395" i="4"/>
  <c r="J395" i="4" s="1"/>
  <c r="H396" i="4"/>
  <c r="I396" i="4"/>
  <c r="J396" i="4" s="1"/>
  <c r="H32" i="4"/>
  <c r="I32" i="4"/>
  <c r="J32" i="4" s="1"/>
  <c r="H33" i="4"/>
  <c r="I33" i="4"/>
  <c r="J33" i="4" s="1"/>
  <c r="H34" i="4"/>
  <c r="I34" i="4"/>
  <c r="J34" i="4" s="1"/>
  <c r="H35" i="4"/>
  <c r="I35" i="4"/>
  <c r="J35" i="4" s="1"/>
  <c r="H36" i="4"/>
  <c r="I36" i="4"/>
  <c r="J36" i="4" s="1"/>
  <c r="H37" i="4"/>
  <c r="I37" i="4"/>
  <c r="J37" i="4" s="1"/>
  <c r="H38" i="4"/>
  <c r="I38" i="4"/>
  <c r="J38" i="4" s="1"/>
  <c r="H39" i="4"/>
  <c r="I39" i="4"/>
  <c r="J39" i="4" s="1"/>
  <c r="H40" i="4"/>
  <c r="I40" i="4"/>
  <c r="J40" i="4" s="1"/>
  <c r="H41" i="4"/>
  <c r="I41" i="4"/>
  <c r="J41" i="4" s="1"/>
  <c r="H42" i="4"/>
  <c r="I42" i="4"/>
  <c r="J42" i="4" s="1"/>
  <c r="H43" i="4"/>
  <c r="I43" i="4"/>
  <c r="J43" i="4" s="1"/>
  <c r="H44" i="4"/>
  <c r="I44" i="4"/>
  <c r="J44" i="4" s="1"/>
  <c r="H45" i="4"/>
  <c r="I45" i="4"/>
  <c r="J45" i="4" s="1"/>
  <c r="H46" i="4"/>
  <c r="I46" i="4"/>
  <c r="J46" i="4" s="1"/>
  <c r="H47" i="4"/>
  <c r="I47" i="4"/>
  <c r="J47" i="4" s="1"/>
  <c r="H48" i="4"/>
  <c r="I48" i="4"/>
  <c r="J48" i="4" s="1"/>
  <c r="H49" i="4"/>
  <c r="I49" i="4"/>
  <c r="J49" i="4" s="1"/>
  <c r="H50" i="4"/>
  <c r="I50" i="4"/>
  <c r="J50" i="4" s="1"/>
  <c r="H51" i="4"/>
  <c r="I51" i="4"/>
  <c r="J51" i="4" s="1"/>
  <c r="H52" i="4"/>
  <c r="I52" i="4"/>
  <c r="J52" i="4" s="1"/>
  <c r="H53" i="4"/>
  <c r="I53" i="4"/>
  <c r="J53" i="4" s="1"/>
  <c r="H54" i="4"/>
  <c r="I54" i="4"/>
  <c r="J54" i="4" s="1"/>
  <c r="H55" i="4"/>
  <c r="I55" i="4"/>
  <c r="J55" i="4" s="1"/>
  <c r="H56" i="4"/>
  <c r="I56" i="4"/>
  <c r="J56" i="4" s="1"/>
  <c r="H57" i="4"/>
  <c r="I57" i="4"/>
  <c r="J57" i="4" s="1"/>
  <c r="H58" i="4"/>
  <c r="I58" i="4"/>
  <c r="J58" i="4" s="1"/>
  <c r="H59" i="4"/>
  <c r="I59" i="4"/>
  <c r="J59" i="4" s="1"/>
  <c r="H60" i="4"/>
  <c r="I60" i="4"/>
  <c r="J60" i="4" s="1"/>
  <c r="H61" i="4"/>
  <c r="I61" i="4"/>
  <c r="J61" i="4" s="1"/>
  <c r="H62" i="4"/>
  <c r="I62" i="4"/>
  <c r="J62" i="4" s="1"/>
  <c r="H63" i="4"/>
  <c r="I63" i="4"/>
  <c r="J63" i="4" s="1"/>
  <c r="H64" i="4"/>
  <c r="I64" i="4"/>
  <c r="J64" i="4" s="1"/>
  <c r="H67" i="4"/>
  <c r="I67" i="4"/>
  <c r="J67" i="4" s="1"/>
  <c r="H68" i="4"/>
  <c r="I68" i="4"/>
  <c r="J68" i="4" s="1"/>
  <c r="H69" i="4"/>
  <c r="I69" i="4"/>
  <c r="J69" i="4" s="1"/>
  <c r="H70" i="4"/>
  <c r="I70" i="4"/>
  <c r="J70" i="4" s="1"/>
  <c r="H71" i="4"/>
  <c r="I71" i="4"/>
  <c r="J71" i="4" s="1"/>
  <c r="H72" i="4"/>
  <c r="I72" i="4"/>
  <c r="J72" i="4" s="1"/>
  <c r="H73" i="4"/>
  <c r="I73" i="4"/>
  <c r="J73" i="4" s="1"/>
  <c r="H74" i="4"/>
  <c r="I74" i="4"/>
  <c r="J74" i="4" s="1"/>
  <c r="H75" i="4"/>
  <c r="I75" i="4"/>
  <c r="J75" i="4" s="1"/>
  <c r="H76" i="4"/>
  <c r="I76" i="4"/>
  <c r="J76" i="4" s="1"/>
  <c r="H77" i="4"/>
  <c r="I77" i="4"/>
  <c r="J77" i="4" s="1"/>
  <c r="H78" i="4"/>
  <c r="I78" i="4"/>
  <c r="J78" i="4" s="1"/>
  <c r="H79" i="4"/>
  <c r="I79" i="4"/>
  <c r="J79" i="4" s="1"/>
  <c r="H80" i="4"/>
  <c r="I80" i="4"/>
  <c r="J80" i="4" s="1"/>
  <c r="H81" i="4"/>
  <c r="I81" i="4"/>
  <c r="J81" i="4" s="1"/>
  <c r="H82" i="4"/>
  <c r="I82" i="4"/>
  <c r="J82" i="4" s="1"/>
  <c r="H83" i="4"/>
  <c r="I83" i="4"/>
  <c r="J83" i="4" s="1"/>
  <c r="H84" i="4"/>
  <c r="I84" i="4"/>
  <c r="J84" i="4" s="1"/>
  <c r="H85" i="4"/>
  <c r="I85" i="4"/>
  <c r="J85" i="4" s="1"/>
  <c r="H86" i="4"/>
  <c r="I86" i="4"/>
  <c r="J86" i="4" s="1"/>
  <c r="H87" i="4"/>
  <c r="I87" i="4"/>
  <c r="J87" i="4" s="1"/>
  <c r="H89" i="4"/>
  <c r="I89" i="4"/>
  <c r="J89" i="4" s="1"/>
  <c r="H90" i="4"/>
  <c r="I90" i="4"/>
  <c r="J90" i="4" s="1"/>
  <c r="H91" i="4"/>
  <c r="I91" i="4"/>
  <c r="J91" i="4" s="1"/>
  <c r="H92" i="4"/>
  <c r="I92" i="4"/>
  <c r="J92" i="4" s="1"/>
  <c r="H93" i="4"/>
  <c r="I93" i="4"/>
  <c r="J93" i="4" s="1"/>
  <c r="H94" i="4"/>
  <c r="I94" i="4"/>
  <c r="J94" i="4" s="1"/>
  <c r="H95" i="4"/>
  <c r="I95" i="4"/>
  <c r="J95" i="4" s="1"/>
  <c r="H96" i="4"/>
  <c r="I96" i="4"/>
  <c r="J96" i="4" s="1"/>
  <c r="H97" i="4"/>
  <c r="I97" i="4"/>
  <c r="J97" i="4" s="1"/>
  <c r="H98" i="4"/>
  <c r="I98" i="4"/>
  <c r="J98" i="4" s="1"/>
  <c r="H99" i="4"/>
  <c r="I99" i="4"/>
  <c r="J99" i="4" s="1"/>
  <c r="H100" i="4"/>
  <c r="I100" i="4"/>
  <c r="J100" i="4" s="1"/>
  <c r="H101" i="4"/>
  <c r="I101" i="4"/>
  <c r="J101" i="4" s="1"/>
  <c r="H10" i="4"/>
  <c r="I10" i="4"/>
  <c r="J10" i="4" s="1"/>
  <c r="H11" i="4"/>
  <c r="I11" i="4"/>
  <c r="J11" i="4" s="1"/>
  <c r="H12" i="4"/>
  <c r="I12" i="4"/>
  <c r="J12" i="4" s="1"/>
  <c r="H13" i="4"/>
  <c r="I13" i="4"/>
  <c r="J13" i="4" s="1"/>
  <c r="H14" i="4"/>
  <c r="I14" i="4"/>
  <c r="J14" i="4" s="1"/>
  <c r="H15" i="4"/>
  <c r="I15" i="4"/>
  <c r="J15" i="4" s="1"/>
  <c r="H16" i="4"/>
  <c r="I16" i="4"/>
  <c r="J16" i="4" s="1"/>
  <c r="H17" i="4"/>
  <c r="I17" i="4"/>
  <c r="J17" i="4" s="1"/>
  <c r="H18" i="4"/>
  <c r="I18" i="4"/>
  <c r="J18" i="4" s="1"/>
  <c r="H19" i="4"/>
  <c r="I19" i="4"/>
  <c r="J19" i="4" s="1"/>
  <c r="H20" i="4"/>
  <c r="I20" i="4"/>
  <c r="J20" i="4" s="1"/>
  <c r="H21" i="4"/>
  <c r="I21" i="4"/>
  <c r="J21" i="4" s="1"/>
  <c r="H22" i="4"/>
  <c r="I22" i="4"/>
  <c r="J22" i="4" s="1"/>
  <c r="H23" i="4"/>
  <c r="I23" i="4"/>
  <c r="J23" i="4" s="1"/>
  <c r="H24" i="4"/>
  <c r="I24" i="4"/>
  <c r="J24" i="4" s="1"/>
  <c r="H25" i="4"/>
  <c r="I25" i="4"/>
  <c r="J25" i="4" s="1"/>
  <c r="H26" i="4"/>
  <c r="I26" i="4"/>
  <c r="J26" i="4" s="1"/>
  <c r="H27" i="4"/>
  <c r="I27" i="4"/>
  <c r="J27" i="4" s="1"/>
  <c r="H29" i="4"/>
  <c r="I29" i="4"/>
  <c r="J29" i="4" s="1"/>
  <c r="H30" i="4"/>
  <c r="I30" i="4"/>
  <c r="J30" i="4" s="1"/>
  <c r="H31" i="4"/>
  <c r="I31" i="4"/>
  <c r="J31" i="4" s="1"/>
  <c r="H4" i="4"/>
  <c r="I4" i="4"/>
  <c r="J4" i="4" s="1"/>
  <c r="H5" i="4"/>
  <c r="I5" i="4"/>
  <c r="J5" i="4" s="1"/>
  <c r="H6" i="4"/>
  <c r="I6" i="4"/>
  <c r="J6" i="4" s="1"/>
  <c r="H7" i="4"/>
  <c r="I7" i="4"/>
  <c r="J7" i="4" s="1"/>
  <c r="H8" i="4"/>
  <c r="I8" i="4"/>
  <c r="J8" i="4" s="1"/>
  <c r="H9" i="4"/>
  <c r="I9" i="4"/>
  <c r="J9" i="4" s="1"/>
  <c r="I409" i="4"/>
  <c r="J409" i="4" s="1"/>
  <c r="H409" i="4"/>
  <c r="I408" i="4"/>
  <c r="J408" i="4" s="1"/>
  <c r="H408" i="4"/>
  <c r="I407" i="4"/>
  <c r="J407" i="4" s="1"/>
  <c r="H407" i="4"/>
  <c r="I406" i="4"/>
  <c r="J406" i="4" s="1"/>
  <c r="H406" i="4"/>
  <c r="I405" i="4"/>
  <c r="J405" i="4" s="1"/>
  <c r="H405" i="4"/>
  <c r="I404" i="4"/>
  <c r="J404" i="4" s="1"/>
  <c r="H404" i="4"/>
  <c r="I398" i="4"/>
  <c r="J398" i="4" s="1"/>
  <c r="H398" i="4"/>
  <c r="H3" i="4" l="1"/>
  <c r="I3" i="4" l="1"/>
  <c r="I410" i="4" l="1"/>
  <c r="J410" i="4" s="1"/>
  <c r="J3" i="4"/>
</calcChain>
</file>

<file path=xl/sharedStrings.xml><?xml version="1.0" encoding="utf-8"?>
<sst xmlns="http://schemas.openxmlformats.org/spreadsheetml/2006/main" count="1496" uniqueCount="665">
  <si>
    <t>počet kusů</t>
  </si>
  <si>
    <t>dodá</t>
  </si>
  <si>
    <t>umístění</t>
  </si>
  <si>
    <t>AED</t>
  </si>
  <si>
    <t>deka</t>
  </si>
  <si>
    <t>kabina</t>
  </si>
  <si>
    <t>dodavatel</t>
  </si>
  <si>
    <t>levá zadní</t>
  </si>
  <si>
    <t xml:space="preserve">pravá prostřední </t>
  </si>
  <si>
    <t>levá prostřední</t>
  </si>
  <si>
    <t>pravá zadní</t>
  </si>
  <si>
    <t>levá přední</t>
  </si>
  <si>
    <t>maska CM6 s filtrem (CM5)</t>
  </si>
  <si>
    <t>plachta pro převlékání</t>
  </si>
  <si>
    <t>palice</t>
  </si>
  <si>
    <t>fotoaparát</t>
  </si>
  <si>
    <t>podložka s klipem</t>
  </si>
  <si>
    <t>popisovač</t>
  </si>
  <si>
    <t>páska VZ</t>
  </si>
  <si>
    <t>hasicí přikrývka</t>
  </si>
  <si>
    <t>nabízený typ</t>
  </si>
  <si>
    <t>nádoba na úkapy</t>
  </si>
  <si>
    <t>přechod 75/52</t>
  </si>
  <si>
    <t xml:space="preserve">Požární příslušenství CAS                                                  </t>
  </si>
  <si>
    <t>Cena celkem bez DPH</t>
  </si>
  <si>
    <t>Cena celkem 
s DPH</t>
  </si>
  <si>
    <t>cena za 1kus 
s DPH</t>
  </si>
  <si>
    <t>cena za 1kus 
bez  DPH</t>
  </si>
  <si>
    <t>střecha</t>
  </si>
  <si>
    <t>dalekohled binokulární</t>
  </si>
  <si>
    <t>držák hadicový v obalu</t>
  </si>
  <si>
    <t>čerpadlo ponorné kalové elektrické 230V, min. průtok 300l/min, výtlak min.C52, vidlice 230 V_16A_průmyslová</t>
  </si>
  <si>
    <t>hadice požární izolovaná 52x20</t>
  </si>
  <si>
    <t>hadice požární izolovaná 75x20</t>
  </si>
  <si>
    <t>hadice požární izolovaná 75x5</t>
  </si>
  <si>
    <t>hadice sací pro přiměšovač přenosný  podle ČSN EN 16 712-2</t>
  </si>
  <si>
    <t>hadice sací, celková délka sady 10 m 110 mm</t>
  </si>
  <si>
    <t xml:space="preserve">hák trhací hliníkový </t>
  </si>
  <si>
    <t>hasicí zádový vak (objem nejméně 20l)</t>
  </si>
  <si>
    <r>
      <rPr>
        <sz val="11"/>
        <rFont val="Calibri"/>
        <family val="2"/>
      </rPr>
      <t xml:space="preserve">HVZ - podpěra stabilizační vysunovací s upevňovacím
</t>
    </r>
    <r>
      <rPr>
        <sz val="11"/>
        <rFont val="Calibri"/>
        <family val="2"/>
      </rPr>
      <t>popruhem</t>
    </r>
  </si>
  <si>
    <r>
      <rPr>
        <sz val="11"/>
        <rFont val="Calibri"/>
        <family val="2"/>
      </rPr>
      <t xml:space="preserve">HVZ - pokrývka ostrých hran s podložkou pod nástroje
</t>
    </r>
    <r>
      <rPr>
        <sz val="11"/>
        <rFont val="Calibri"/>
        <family val="2"/>
      </rPr>
      <t>(sada)*</t>
    </r>
  </si>
  <si>
    <r>
      <rPr>
        <sz val="11"/>
        <rFont val="Calibri"/>
        <family val="2"/>
      </rPr>
      <t>HVZ - zachycovač airbagů osobní, nákladní (sada)</t>
    </r>
  </si>
  <si>
    <r>
      <rPr>
        <sz val="11"/>
        <rFont val="Calibri"/>
        <family val="2"/>
      </rPr>
      <t>HVZ – úvazek řetězový</t>
    </r>
  </si>
  <si>
    <r>
      <rPr>
        <sz val="11"/>
        <rFont val="Calibri"/>
        <family val="2"/>
      </rPr>
      <t>kalhoty brodící*</t>
    </r>
  </si>
  <si>
    <r>
      <rPr>
        <sz val="11"/>
        <rFont val="Calibri"/>
        <family val="2"/>
      </rPr>
      <t>Klíč k hydrantu podzemnímu</t>
    </r>
  </si>
  <si>
    <r>
      <rPr>
        <sz val="11"/>
        <rFont val="Calibri"/>
        <family val="2"/>
      </rPr>
      <t>klíč na hadice a armatury 75/52</t>
    </r>
  </si>
  <si>
    <r>
      <rPr>
        <sz val="11"/>
        <rFont val="Calibri"/>
        <family val="2"/>
      </rPr>
      <t>klíč na hadice sací</t>
    </r>
  </si>
  <si>
    <r>
      <rPr>
        <sz val="11"/>
        <rFont val="Calibri"/>
        <family val="2"/>
      </rPr>
      <t>kohout kulový přenosný 75</t>
    </r>
  </si>
  <si>
    <t>HVZ - sada stabilizačních klínů (stupňovitý klín - 2 ks, protiklín - 4 ks)</t>
  </si>
  <si>
    <t>HVZ - sada štítů proti střepinám* sada = 2 ks</t>
  </si>
  <si>
    <t>lano ventilové na vidlici</t>
  </si>
  <si>
    <t>lano záchytné na vidlici</t>
  </si>
  <si>
    <t>můstek hadicový</t>
  </si>
  <si>
    <t>mýdlo tekuté, 500 ml</t>
  </si>
  <si>
    <t>nádoba na pohonné hmoty a olej k motorové pile</t>
  </si>
  <si>
    <r>
      <rPr>
        <sz val="11"/>
        <rFont val="Calibri"/>
        <family val="2"/>
      </rPr>
      <t>detekční přístroj na vyhledávání úniku hořlavých plynů (zemní plyn - metan) s měřícím rozsahem v řádu jednotek ppm</t>
    </r>
  </si>
  <si>
    <r>
      <rPr>
        <sz val="11"/>
        <rFont val="Calibri"/>
        <family val="2"/>
      </rPr>
      <t>dozimetr osobní</t>
    </r>
  </si>
  <si>
    <r>
      <rPr>
        <sz val="11"/>
        <rFont val="Calibri"/>
        <family val="2"/>
      </rPr>
      <t>papírky jodoškrobové</t>
    </r>
  </si>
  <si>
    <r>
      <rPr>
        <sz val="11"/>
        <rFont val="Calibri"/>
        <family val="2"/>
      </rPr>
      <t>papírky pH</t>
    </r>
  </si>
  <si>
    <r>
      <rPr>
        <sz val="11"/>
        <rFont val="Calibri"/>
        <family val="2"/>
      </rPr>
      <t>pila rozbrušovací aku s příslušenstvím</t>
    </r>
  </si>
  <si>
    <r>
      <rPr>
        <sz val="11"/>
        <rFont val="Calibri"/>
        <family val="2"/>
      </rPr>
      <t>pila šavlová aku s příslušenstvím</t>
    </r>
  </si>
  <si>
    <r>
      <rPr>
        <sz val="11"/>
        <rFont val="Calibri"/>
        <family val="2"/>
      </rPr>
      <t>kleště kombinované 180 mm</t>
    </r>
  </si>
  <si>
    <r>
      <rPr>
        <sz val="11"/>
        <rFont val="Calibri"/>
        <family val="2"/>
      </rPr>
      <t>klíč "Imbus" (1.5, 2, 2.5, 3, 4, 5, 6, 7, 8 a 10 mm)</t>
    </r>
  </si>
  <si>
    <r>
      <rPr>
        <sz val="11"/>
        <rFont val="Calibri"/>
        <family val="2"/>
      </rPr>
      <t>klíč "Torx" (T10, T15, T20, T25, T27, T30, T40 a T45)</t>
    </r>
  </si>
  <si>
    <r>
      <rPr>
        <sz val="11"/>
        <rFont val="Calibri"/>
        <family val="2"/>
      </rPr>
      <t xml:space="preserve">klíč kombinovaný očko plochý: (8, 10, 11, 12, 13, 14,
</t>
    </r>
    <r>
      <rPr>
        <sz val="11"/>
        <rFont val="Calibri"/>
        <family val="2"/>
      </rPr>
      <t>15, 16, 17, 18, 19, 20, 21, 22, 24, 27, 30 a 32 mm)</t>
    </r>
  </si>
  <si>
    <r>
      <rPr>
        <sz val="11"/>
        <rFont val="Calibri"/>
        <family val="2"/>
      </rPr>
      <t>klíč šroubový nastavitelný 300 mm</t>
    </r>
  </si>
  <si>
    <r>
      <rPr>
        <sz val="11"/>
        <rFont val="Calibri"/>
        <family val="2"/>
      </rPr>
      <t>klíč univerzální - rozvodné skříně a plyn</t>
    </r>
  </si>
  <si>
    <r>
      <rPr>
        <sz val="11"/>
        <rFont val="Calibri"/>
        <family val="2"/>
      </rPr>
      <t>metr svinovací ocelový 5 ,</t>
    </r>
  </si>
  <si>
    <r>
      <rPr>
        <sz val="11"/>
        <rFont val="Calibri"/>
        <family val="2"/>
      </rPr>
      <t>nůž odlamovací</t>
    </r>
  </si>
  <si>
    <r>
      <rPr>
        <sz val="11"/>
        <rFont val="Calibri"/>
        <family val="2"/>
      </rPr>
      <t>nůžky na plech 250 mm</t>
    </r>
  </si>
  <si>
    <r>
      <rPr>
        <sz val="11"/>
        <rFont val="Calibri"/>
        <family val="2"/>
      </rPr>
      <t>páčidlo 400 mm</t>
    </r>
  </si>
  <si>
    <r>
      <rPr>
        <sz val="11"/>
        <rFont val="Calibri"/>
        <family val="2"/>
      </rPr>
      <t>pilka na kov</t>
    </r>
  </si>
  <si>
    <r>
      <rPr>
        <sz val="11"/>
        <rFont val="Calibri"/>
        <family val="2"/>
      </rPr>
      <t>pilový listy na kov</t>
    </r>
  </si>
  <si>
    <r>
      <rPr>
        <sz val="11"/>
        <rFont val="Calibri"/>
        <family val="2"/>
      </rPr>
      <t>pilník dílenský tříhranný 200 mm</t>
    </r>
  </si>
  <si>
    <r>
      <rPr>
        <sz val="11"/>
        <rFont val="Calibri"/>
        <family val="2"/>
      </rPr>
      <t>průbojník 5 mm</t>
    </r>
  </si>
  <si>
    <r>
      <rPr>
        <sz val="11"/>
        <rFont val="Calibri"/>
        <family val="2"/>
      </rPr>
      <t>samolepící páska textilní 50 mm</t>
    </r>
  </si>
  <si>
    <r>
      <rPr>
        <sz val="11"/>
        <rFont val="Calibri"/>
        <family val="2"/>
      </rPr>
      <t>sekáč plochý 200 mm</t>
    </r>
  </si>
  <si>
    <r>
      <rPr>
        <sz val="11"/>
        <rFont val="Calibri"/>
        <family val="2"/>
      </rPr>
      <t>SIKO kleště 300 mm</t>
    </r>
  </si>
  <si>
    <r>
      <rPr>
        <sz val="11"/>
        <rFont val="Calibri"/>
        <family val="2"/>
      </rPr>
      <t>šroubovák křížový PZ 3</t>
    </r>
  </si>
  <si>
    <r>
      <rPr>
        <sz val="11"/>
        <rFont val="Calibri"/>
        <family val="2"/>
      </rPr>
      <t>šroubovák křížový PZ 2</t>
    </r>
  </si>
  <si>
    <r>
      <rPr>
        <sz val="11"/>
        <rFont val="Calibri"/>
        <family val="2"/>
      </rPr>
      <t>šroubovák křížový PZ 1</t>
    </r>
  </si>
  <si>
    <r>
      <rPr>
        <sz val="11"/>
        <rFont val="Calibri"/>
        <family val="2"/>
      </rPr>
      <t>šroubovák plochý (2.5 mm, 4mm, 6.5 mm a 8mm)</t>
    </r>
  </si>
  <si>
    <r>
      <rPr>
        <sz val="11"/>
        <rFont val="Calibri"/>
        <family val="2"/>
      </rPr>
      <t>elektrický izolační koberec</t>
    </r>
  </si>
  <si>
    <r>
      <rPr>
        <sz val="11"/>
        <rFont val="Calibri"/>
        <family val="2"/>
      </rPr>
      <t>držák univerzální ke skříňovým rozvaděčům</t>
    </r>
  </si>
  <si>
    <r>
      <rPr>
        <sz val="11"/>
        <rFont val="Calibri"/>
        <family val="2"/>
      </rPr>
      <t>kleště izolované boční štípací</t>
    </r>
  </si>
  <si>
    <r>
      <rPr>
        <sz val="11"/>
        <rFont val="Calibri"/>
        <family val="2"/>
      </rPr>
      <t>kleště izolované kombinované</t>
    </r>
  </si>
  <si>
    <r>
      <rPr>
        <sz val="11"/>
        <rFont val="Calibri"/>
        <family val="2"/>
      </rPr>
      <t>klíč univerzální ke skříňovým rozvaděčům</t>
    </r>
  </si>
  <si>
    <r>
      <rPr>
        <sz val="11"/>
        <rFont val="Calibri"/>
        <family val="2"/>
      </rPr>
      <t>nůžky izolované na drátěná lana a kabely</t>
    </r>
  </si>
  <si>
    <r>
      <rPr>
        <sz val="11"/>
        <rFont val="Calibri"/>
        <family val="2"/>
      </rPr>
      <t>pásek stahovací na kabely</t>
    </r>
  </si>
  <si>
    <r>
      <rPr>
        <sz val="11"/>
        <rFont val="Calibri"/>
        <family val="2"/>
      </rPr>
      <t>páska elektrotechnická izolační - sada</t>
    </r>
  </si>
  <si>
    <r>
      <rPr>
        <sz val="11"/>
        <rFont val="Calibri"/>
        <family val="2"/>
      </rPr>
      <t>popisovač nesmazatelný</t>
    </r>
  </si>
  <si>
    <r>
      <rPr>
        <sz val="11"/>
        <rFont val="Calibri"/>
        <family val="2"/>
      </rPr>
      <t>rukavice z izolačního materiálu s textilní vložkou</t>
    </r>
  </si>
  <si>
    <r>
      <rPr>
        <sz val="11"/>
        <rFont val="Calibri"/>
        <family val="2"/>
      </rPr>
      <t>šroubovák izolovaný křížový  (velikost 1, 2 a 3)</t>
    </r>
  </si>
  <si>
    <r>
      <rPr>
        <sz val="11"/>
        <rFont val="Calibri"/>
        <family val="2"/>
      </rPr>
      <t>šroubovák izolovaný s plochým břitem  ( 4, 6, 8 mm)</t>
    </r>
  </si>
  <si>
    <r>
      <rPr>
        <sz val="11"/>
        <rFont val="Calibri"/>
        <family val="2"/>
      </rPr>
      <t>zámek visací</t>
    </r>
  </si>
  <si>
    <r>
      <rPr>
        <sz val="11"/>
        <rFont val="Calibri"/>
        <family val="2"/>
      </rPr>
      <t>značky bezpečnostní - sada</t>
    </r>
  </si>
  <si>
    <t>bruska přímá ruční AKU + náhradní akumulátor</t>
  </si>
  <si>
    <t>dřevěné (plastové) klínky</t>
  </si>
  <si>
    <t>fréza na cylindrické vložky</t>
  </si>
  <si>
    <t>kladivo min. 400 g</t>
  </si>
  <si>
    <t>klíč univerzální na otevírání výtahů (rozvodných skříní)</t>
  </si>
  <si>
    <t>klínový otvírač pro otevření dveří levý</t>
  </si>
  <si>
    <t>magnetický držák bitů + sada bitu:
* „Imbus“ (1,5, 2, 2,5, 3, 4, 5, 6, 7, 8 a 10 mm)
* „Torx“ (T9,T10, T15, T20, T25, T27, T30, T40)</t>
  </si>
  <si>
    <t>mazivo ve spreji s aplikační trubičkou</t>
  </si>
  <si>
    <t>páčidlo</t>
  </si>
  <si>
    <t>palcový klíč (očkoplochý klíč 19mm)</t>
  </si>
  <si>
    <t>peán</t>
  </si>
  <si>
    <t>pilka na kov</t>
  </si>
  <si>
    <t>pilník dílenský půlkulatý 200 mm</t>
  </si>
  <si>
    <t>pilový list na kov</t>
  </si>
  <si>
    <r>
      <rPr>
        <sz val="11"/>
        <rFont val="Calibri"/>
        <family val="2"/>
      </rPr>
      <t xml:space="preserve">plech vodící na zatlačení střelky (TGF 20 mm)
</t>
    </r>
    <r>
      <rPr>
        <sz val="11"/>
        <rFont val="Calibri"/>
        <family val="2"/>
      </rPr>
      <t xml:space="preserve">SIKO kleště minimálně 250 mm stavební klíč krátký (paklíč)
</t>
    </r>
    <r>
      <rPr>
        <sz val="11"/>
        <rFont val="Calibri"/>
        <family val="2"/>
      </rPr>
      <t xml:space="preserve">špachtle na čtyřhran s vybráním (dveřní špachtle) s šíří pracovní části 8 mm
</t>
    </r>
    <r>
      <rPr>
        <sz val="11"/>
        <rFont val="Calibri"/>
        <family val="2"/>
      </rPr>
      <t xml:space="preserve">špachtle na čtyřhran s vybráním (dveřní špachtle) s šíří pracovní části 9 mm
</t>
    </r>
    <r>
      <rPr>
        <sz val="11"/>
        <rFont val="Calibri"/>
        <family val="2"/>
      </rPr>
      <t xml:space="preserve">šroubovák křížový PZ 1 šroubovák křížový PZ 2 šroubovák křížový PZ 3 šroubovák plochý 2,5 mm šroubovák plochý 4 mm šroubovák plochý 6,5 mm šroubovák plochý 8 mm vrtačka aku + sada vrtáků*
</t>
    </r>
    <r>
      <rPr>
        <sz val="11"/>
        <rFont val="Calibri"/>
        <family val="2"/>
      </rPr>
      <t xml:space="preserve">vylamovák vložek s rozevírací čelistí
</t>
    </r>
    <r>
      <rPr>
        <sz val="11"/>
        <rFont val="Calibri"/>
        <family val="2"/>
      </rPr>
      <t xml:space="preserve">vytahovák cylindrických vložek (trhací zvonek) + příslušenství:
</t>
    </r>
    <r>
      <rPr>
        <sz val="11"/>
        <rFont val="Calibri"/>
        <family val="2"/>
      </rPr>
      <t>* fixátor pro zavrtání tahových šroubů</t>
    </r>
  </si>
  <si>
    <t>SIKO kleště minimálně 250 mm stavební klíč krátký (paklíč)</t>
  </si>
  <si>
    <t>špachtle na čtyřhran s vybráním (dveřní špachtle) s šíří pracovní části 8 mm</t>
  </si>
  <si>
    <t>špachtle na čtyřhran s vybráním (dveřní špachtle) s šíří pracovní části 9 mm</t>
  </si>
  <si>
    <t>šroubovák křížový PZ 1</t>
  </si>
  <si>
    <t>šroubovák křížový PZ 2</t>
  </si>
  <si>
    <t>šroubovák křížový PZ 3</t>
  </si>
  <si>
    <t>šroubovák plochý 2,5 mm</t>
  </si>
  <si>
    <t>šroubovák plochý 4 mm</t>
  </si>
  <si>
    <t>šroubovák plochý 6,5 mm</t>
  </si>
  <si>
    <t>šroubovák plochý 8 mm</t>
  </si>
  <si>
    <t>vrtačka aku + sada vrtáků*</t>
  </si>
  <si>
    <t>vylamovák vložek s rozevírací čelistí</t>
  </si>
  <si>
    <t>vytahovák cylindrických vložek (trhací zvonek) + příslušenství:</t>
  </si>
  <si>
    <t>fixátor pro zavrtání tahových šroubů</t>
  </si>
  <si>
    <t>automobilová sada v obalu</t>
  </si>
  <si>
    <t>manipulační přísavka jednoruční</t>
  </si>
  <si>
    <t>otvírač vyklápěcích oken</t>
  </si>
  <si>
    <t>palička s kovovým a plastovým úderným koncem</t>
  </si>
  <si>
    <t>řezač skla diamant</t>
  </si>
  <si>
    <t>sada otevíracích plechů na plastová okna + příslušenství</t>
  </si>
  <si>
    <t>rozpínací polštář pro nouzové otevírání dveří (rozpínací polštář, lepící páska, klínky, drát minimálně 1m)</t>
  </si>
  <si>
    <t>detekční trubička bez náplně</t>
  </si>
  <si>
    <t>nerezová polévková lžíce</t>
  </si>
  <si>
    <t>nesmazatelný fix</t>
  </si>
  <si>
    <t>pasteurovy pipety</t>
  </si>
  <si>
    <t>PE sáček se ZIP uzávěrem</t>
  </si>
  <si>
    <t>silikonová hadička - 10 cm</t>
  </si>
  <si>
    <t>sklenice s TWIST OFF uzávěrem min. 0,75 l zabalená do PE sáčku se ZIP uzávěrem</t>
  </si>
  <si>
    <t>trubičky ORBO-32</t>
  </si>
  <si>
    <t>koš na hadice požární izolované 25x20 * (bez hadic)</t>
  </si>
  <si>
    <t>koš na hadice požární izolované 52x20* (bez hadic)</t>
  </si>
  <si>
    <t>koš na hadice požární izolované 75x20* (bez hadic)</t>
  </si>
  <si>
    <t>nůž (řezák) na bezpečnostní pásy</t>
  </si>
  <si>
    <t>objímka na hadici požární izolovanou 75 v obalu</t>
  </si>
  <si>
    <t>objímka nahadici požární izolovanou 52 v obalu</t>
  </si>
  <si>
    <t>páčidlo ploché</t>
  </si>
  <si>
    <t>páska vytyčovací červeno-bílá</t>
  </si>
  <si>
    <t>proudnice pěnotvorná na střední pěnu</t>
  </si>
  <si>
    <t>proudnice pěnotvorná na těžkou pěnu</t>
  </si>
  <si>
    <t>popruh upínací s napínacím prostředkem - min. 5t</t>
  </si>
  <si>
    <t>povinná výbava vozidla (trojuhelník, zvedák, …)</t>
  </si>
  <si>
    <t xml:space="preserve">maska ochranná celoobličejová </t>
  </si>
  <si>
    <t>lopatka dřevorubecká s obracákem</t>
  </si>
  <si>
    <t>lišta k MPŘ - náhradní</t>
  </si>
  <si>
    <t>lano pracovní</t>
  </si>
  <si>
    <t>kužel dopravní  reflexní 50cm</t>
  </si>
  <si>
    <t>nástavec k hydrantovému klíči (20x20, 38x38)</t>
  </si>
  <si>
    <t xml:space="preserve">nástavec pěnotvorný na proudnici vysokotlakou </t>
  </si>
  <si>
    <t>objímka nahadici požární izolovanou 42 v obalu</t>
  </si>
  <si>
    <t xml:space="preserve">oděv ochranný protichemický typ 3 </t>
  </si>
  <si>
    <t>ofukovací pistole</t>
  </si>
  <si>
    <t>počítač přenosný - tablet</t>
  </si>
  <si>
    <t xml:space="preserve">přechod 52/25 </t>
  </si>
  <si>
    <t>přechod šroubení 110/75</t>
  </si>
  <si>
    <t>nástroj na řezání skla</t>
  </si>
  <si>
    <t>nesmeky</t>
  </si>
  <si>
    <t>přilba ochranná lesnická*</t>
  </si>
  <si>
    <t>přiměšovač přenosný</t>
  </si>
  <si>
    <t>pytlík házecí*</t>
  </si>
  <si>
    <t>repelent proti hmyzu*</t>
  </si>
  <si>
    <t>respirátor min. FFP1*</t>
  </si>
  <si>
    <t>rohož sorpční na kyseliny*</t>
  </si>
  <si>
    <t>rozdělovač 52-25/52/25*</t>
  </si>
  <si>
    <t>ručníky papírové</t>
  </si>
  <si>
    <t>rukavice neoprenové*</t>
  </si>
  <si>
    <t>rukavice proti tepelným rizikům do 600 °C (pár)*</t>
  </si>
  <si>
    <t>řetěz pilový - náhradní *</t>
  </si>
  <si>
    <t>sada zemnící k elektrocentrále*</t>
  </si>
  <si>
    <t>složka s pomocnými tabulkami, pomůcky VZ*</t>
  </si>
  <si>
    <t>smetáček s lopatkou*</t>
  </si>
  <si>
    <t>sorbent sypký na ropné látky (kg)*</t>
  </si>
  <si>
    <t>svěrka škrtící na potrubí DN 25-90*</t>
  </si>
  <si>
    <t>světlo chemické*</t>
  </si>
  <si>
    <t>tabule k evidenci NDT*</t>
  </si>
  <si>
    <t>tyč svítící pro řízení dopravy*</t>
  </si>
  <si>
    <t>tyč teleskopická Fireman T 8,2m s příslušenstvím*</t>
  </si>
  <si>
    <t>ventil přetlakový 75</t>
  </si>
  <si>
    <t>vesta hasič velitel*</t>
  </si>
  <si>
    <t>vesta HASIČI*</t>
  </si>
  <si>
    <t>vesta reflexní  "velitel úseku 1-4"- sada*</t>
  </si>
  <si>
    <t>žebřík nastavovací záchranný a zásahový</t>
  </si>
  <si>
    <t>chirurgické rukavice</t>
  </si>
  <si>
    <t>jednorázová rouška z netkané textilie</t>
  </si>
  <si>
    <t>ochranné brýle</t>
  </si>
  <si>
    <t>plastová stříkačka 100ml</t>
  </si>
  <si>
    <t>podložka pod prstýnek</t>
  </si>
  <si>
    <t>rozevírací kleště ploché</t>
  </si>
  <si>
    <t>silon rybářský 0,30 (vlasec)</t>
  </si>
  <si>
    <t>SpeedClic řezný kotouček na kov</t>
  </si>
  <si>
    <t>SpeedClic upínací trn</t>
  </si>
  <si>
    <t>upínací klíč</t>
  </si>
  <si>
    <t>clona nehodová</t>
  </si>
  <si>
    <t xml:space="preserve">deflektor </t>
  </si>
  <si>
    <t>dráček plyšový Hasík</t>
  </si>
  <si>
    <t>had sorpční - malý</t>
  </si>
  <si>
    <t>hadice požární izolovaná 25x20</t>
  </si>
  <si>
    <t>hadice požární izolovaná 42x20</t>
  </si>
  <si>
    <t>hřeby hasicí (sada)</t>
  </si>
  <si>
    <t>hřebík 100mm</t>
  </si>
  <si>
    <t>dřevěný klínek</t>
  </si>
  <si>
    <t>gumová páska na kliku</t>
  </si>
  <si>
    <t>klíče k domovním skříňkám</t>
  </si>
  <si>
    <t>klička D</t>
  </si>
  <si>
    <t>nůž</t>
  </si>
  <si>
    <t>tužka</t>
  </si>
  <si>
    <t>voskovka</t>
  </si>
  <si>
    <t>kapsička s příslušenstvím</t>
  </si>
  <si>
    <t xml:space="preserve">bruska přímá ruční s příslušenstvím </t>
  </si>
  <si>
    <t>lopatka kovová úzká</t>
  </si>
  <si>
    <t>karabina ocelová 90/8 mm</t>
  </si>
  <si>
    <t>klíč kominický hvězdicový se čtyřhranem</t>
  </si>
  <si>
    <t>kominická šorna</t>
  </si>
  <si>
    <t>pádové závaží hmotnost 4 kg</t>
  </si>
  <si>
    <t>řetěz nerezový svařovaný dlouhočlánkový, průměr 3 mm, vnitřní délka 1 článku 26 mm, vnitřní šířka článku 12 mm, délka 20 m*</t>
  </si>
  <si>
    <t>sirná svíce</t>
  </si>
  <si>
    <t>strojek kominický provlékací Ø130 – 230 mm se závažím o hmotnosti 1kg</t>
  </si>
  <si>
    <t>zrcátko kominické s kloubem a teleskopickou tyčí</t>
  </si>
  <si>
    <t>chloramin - 1kg (náhrada - 500ml Incidin)</t>
  </si>
  <si>
    <t>kyselina citrónová - 1kg</t>
  </si>
  <si>
    <t>persteril 15% - 250ml</t>
  </si>
  <si>
    <t>postřikovač - max. 6l</t>
  </si>
  <si>
    <t>savo - 1l</t>
  </si>
  <si>
    <t>smetáček</t>
  </si>
  <si>
    <t>soda - 1kg</t>
  </si>
  <si>
    <t>souprava INDEHA</t>
  </si>
  <si>
    <t>absorbční kompresy 400 x 200 mm - nesterilní</t>
  </si>
  <si>
    <t>bakteriální filtr k ručním u dýchacímu vaku</t>
  </si>
  <si>
    <t>dýchací rouška s filtrem pro dýchání z úst do úst</t>
  </si>
  <si>
    <t>fyziologický roztok (NaCl 500 ml) - v plastovém obalu</t>
  </si>
  <si>
    <t>isotermická folie 2200 x 1400 mm</t>
  </si>
  <si>
    <t>kompres 100 x 100 mm sterilní, 5 vrstev v 1ks</t>
  </si>
  <si>
    <t>kompres 100 x 200 mm - nesterilní</t>
  </si>
  <si>
    <t>krční límec stavitelný - děti</t>
  </si>
  <si>
    <t>krční límec stavitelný - dospělí</t>
  </si>
  <si>
    <t>krytí na popáleniny 600 x 400 mm - sterilní</t>
  </si>
  <si>
    <t>kyslíková maska s rezervoárem O2 - děti</t>
  </si>
  <si>
    <t>kyslíková maska s rezervoárem O2 - dospělí</t>
  </si>
  <si>
    <t>mikrotenové sáčky 400 x 500 mm</t>
  </si>
  <si>
    <t>obvaz hotový č. 3 savost min. 800g/m2</t>
  </si>
  <si>
    <t>pean</t>
  </si>
  <si>
    <t>peroxid vodíku - minimálně 100 ml</t>
  </si>
  <si>
    <t>pinzeta</t>
  </si>
  <si>
    <t>prostěradlo jednorázové - sterilní</t>
  </si>
  <si>
    <t>pruban - elasNcký hadicový obvaz č. 12 (1 m x 120 mm)</t>
  </si>
  <si>
    <t>pruban - elasNcký hadicový obvaz č. 5 (1 m x 40 mm)</t>
  </si>
  <si>
    <t>pruban - elasNcký hadicový obvaz č. 7 (1 m x 70 mm)</t>
  </si>
  <si>
    <t>pruban - elasNcký hadicový obvaz č. 9 (1 m x 90 mm)</t>
  </si>
  <si>
    <t>průhledná elasNcká perforovaná náplast 25 mm x 9,1 m</t>
  </si>
  <si>
    <t>průhledná elasNcká perforovaná náplast 50 mm x 9,1 m</t>
  </si>
  <si>
    <t>přípravek k výplachu očí + nádobka</t>
  </si>
  <si>
    <t>pulzní oxymetr</t>
  </si>
  <si>
    <t>redukční ventil kyslíku s průtokoměrem 0-15 / 0-25 l</t>
  </si>
  <si>
    <t>rouška PVC 200 x 200 mm</t>
  </si>
  <si>
    <t>ruční dýchací vak s rezervoárem O2 pro dospělé a děti starší 10 let, k opak. použití (objem 2000 ml)</t>
  </si>
  <si>
    <t>rychloobvaz - textilní náplast 80 mm x 1 m</t>
  </si>
  <si>
    <t>stříkačka 20 ml (k dofukování manžety polomasky)</t>
  </si>
  <si>
    <t>škrtidlo min. šíře 60 x 1250 mm</t>
  </si>
  <si>
    <t>tlaková láhev O2</t>
  </si>
  <si>
    <t>transparentní silikonová maska - vel. 3</t>
  </si>
  <si>
    <t>transparentní silikonová maska - vel. 4</t>
  </si>
  <si>
    <t>transparentní silikonová maska - vel. 5</t>
  </si>
  <si>
    <t>trojcípý šátek</t>
  </si>
  <si>
    <t>turniket škrtidlo ke stavění krvácení</t>
  </si>
  <si>
    <t>vysokoprůtažné obinadlo 100 mm x 5m</t>
  </si>
  <si>
    <t>water-Jel lahvička 120 ml</t>
  </si>
  <si>
    <t>water-Jel popáleninová rouška 100 x 100 mm</t>
  </si>
  <si>
    <t>water-Jel popáleninová rouška 100 x 400 mm</t>
  </si>
  <si>
    <t>water-Jel popáleninová rouška 300 x 400 mm obličej</t>
  </si>
  <si>
    <t>emulgovatelný insekticidní koncentrát - 1l</t>
  </si>
  <si>
    <t>lopatka malá</t>
  </si>
  <si>
    <t>montážní pěna pistolová</t>
  </si>
  <si>
    <t>nůžky zahradnické</t>
  </si>
  <si>
    <t>odměrka na postřik</t>
  </si>
  <si>
    <t>páska lepící</t>
  </si>
  <si>
    <t>pilka na dřevo</t>
  </si>
  <si>
    <t>postřikovač ruční tlakový 2l</t>
  </si>
  <si>
    <t>pytel igelitový</t>
  </si>
  <si>
    <t>rukavice včelařské - pár</t>
  </si>
  <si>
    <t>sirné knoty - balení špachtle</t>
  </si>
  <si>
    <t>chránička vaku</t>
  </si>
  <si>
    <t>láhev tlaková</t>
  </si>
  <si>
    <t>ochranná podložka pod zvedací vak</t>
  </si>
  <si>
    <t>ovládací jedntoka</t>
  </si>
  <si>
    <t>redukční ventil včetně propojovací hadice</t>
  </si>
  <si>
    <t>vysokotlaká plnící hadice</t>
  </si>
  <si>
    <t>vysokotlaký zvedací vak</t>
  </si>
  <si>
    <t>podkladní deska, včetně CRIBBING (CRIBBING - hranol 10x10x56_ 6ks)</t>
  </si>
  <si>
    <t>karabina nůž</t>
  </si>
  <si>
    <t>signalizační světlo smyčka</t>
  </si>
  <si>
    <t>spirálové lanko k noži varovná píšťalka</t>
  </si>
  <si>
    <t>bruska přímá (na prstýnky)</t>
  </si>
  <si>
    <t>kufr s nástroji pro vnikání do uzavřených prostor  č.2*8 (TP-TS/14-2020_kufr stříbrný PELI 1500)</t>
  </si>
  <si>
    <t>deska páteřová s příslušenstvím (TP-TS/08-2016)</t>
  </si>
  <si>
    <t>detektor pohybu (na počet dýchacích přístrojů v CAS)</t>
  </si>
  <si>
    <t>dezinfekce max. 0,5 litru (TP-TS/08-2016)</t>
  </si>
  <si>
    <t>dlaha celotělová vakuová v obalu (TP-TS/08-2016)</t>
  </si>
  <si>
    <t>kartuše - tuhé smáčedlo* (3x TS ECO, 3x TS CLEAN)</t>
  </si>
  <si>
    <t>kleště štípací pákové na tyče a svorníky (nejméně 600mm)</t>
  </si>
  <si>
    <t>klín dřevorubecký - sada * (vel. 1,2,3)</t>
  </si>
  <si>
    <t>klíny a kužely těsnící - sada* (6 klínů, 6 kuželů)</t>
  </si>
  <si>
    <t>kopáč* (TP-TS/12-2019)</t>
  </si>
  <si>
    <t>koš sací TP-TS/01-2007)</t>
  </si>
  <si>
    <t>koště cestářské (TP-TS/12-2019)</t>
  </si>
  <si>
    <t>koště rýžové* (TP-TS/12-2019)</t>
  </si>
  <si>
    <t>krumpáč ocelový kovaný (TP-TS/12-2019)</t>
  </si>
  <si>
    <t>lopata (TP-TS/12-2019)</t>
  </si>
  <si>
    <t>motykosekera (TP-TS/12-2019)</t>
  </si>
  <si>
    <t>nádoba na pohonné hmoty (max. 10l)</t>
  </si>
  <si>
    <t>nástavec hydrantový ( podle ČSN 38 9441)</t>
  </si>
  <si>
    <t>nástroj vyprošťovací ruční jednodílný, minimální délka 700 mm (např. HOOLIGAN Tool nebo obdobný)</t>
  </si>
  <si>
    <t>plachta záchranná - pro nadměrné pacienty (minimální nostnost 250 Kg)</t>
  </si>
  <si>
    <t>prostředky kominické 10 (TP-TS/15/2020)</t>
  </si>
  <si>
    <t>proudnice kombinovaná 25  (TP-TS/11-2019)</t>
  </si>
  <si>
    <t>proudnice kombinovaná 52 (TP-TS/13-2019)</t>
  </si>
  <si>
    <t>přikrývka (deka) v obalu (jednorázová)</t>
  </si>
  <si>
    <t>přístroj dýchací izolační se zásobou 1800 l vzduchu (na počet sedadel v CAS)</t>
  </si>
  <si>
    <t>přístroj hasicí CO2 ruční (hasicí schopnost 89B) (obsah náplně 5 Kg)</t>
  </si>
  <si>
    <t>přístroj hasicí práškový ruční (hasicí schopnost 34A a
zároveň 183B) (obsah náplně 6 Kg)</t>
  </si>
  <si>
    <t>rukavice gumové* (chemicky odolné)</t>
  </si>
  <si>
    <t>rukavice lékařské pro jednorázové použití nesterilní * (balení)</t>
  </si>
  <si>
    <t>rýč* (TP-TS/12-2019)</t>
  </si>
  <si>
    <t>sada kotoučů k MRP* (1x katastrofic, 1x beton, 1xželezo)</t>
  </si>
  <si>
    <t>sběrač (110-75/75)</t>
  </si>
  <si>
    <t>sekera požární bourací (TP-TS/12-2019)</t>
  </si>
  <si>
    <t>sekera štípací* (TP/TS/12-2019)</t>
  </si>
  <si>
    <t>světla výstražná přenosná oranžové barvy - sada* (min. 6 ks LED modulů)</t>
  </si>
  <si>
    <t>vana dekontaminační s podložkou, příp. multifunkční (Eccotarp, Cargo)</t>
  </si>
  <si>
    <t>vesta plovací s bezpečnostním popruhem umístěna v
obalu *14 (TP-TS/06-2010)</t>
  </si>
  <si>
    <t>vidle s násadou (TP-TS/12-2019)</t>
  </si>
  <si>
    <t xml:space="preserve">pravá přední </t>
  </si>
  <si>
    <t>zadní pravá</t>
  </si>
  <si>
    <t xml:space="preserve">levá prostřední </t>
  </si>
  <si>
    <t xml:space="preserve">pravá zadní </t>
  </si>
  <si>
    <t xml:space="preserve">levá zadní </t>
  </si>
  <si>
    <t>kabina (pravá přední)</t>
  </si>
  <si>
    <t>elektrocentrála 230/400V, jmenovitý provozní výkon nejméně 4,5 kVA při napětí 400 V, nejméně 3 kVA při napětí 230 V a krytí nejméně IP 44 s měřičem izolačního stavu, osazená zásuvkami nejméně 1 x 230 V/10 A domovní, 2 x 230 V/16 A průmyslová a 1 x 400 V/16 A průmyslová,</t>
  </si>
  <si>
    <t>maska vyváděcí s hadicí pro připojení k druhému vývodu dýchacího přístroje v souladu s VVPO-CHS/12B-2016</t>
  </si>
  <si>
    <t>kabel prodlužovací 230 V, 25 m, zásuvka/vidlice_16A_  průmyslová_krytí IP 44 v kabel prodlužovací  - zásuvky integrované v bubnu nejméně 1x domovní s víčkem a 1 x 16 A průmyslová</t>
  </si>
  <si>
    <t xml:space="preserve">ventilátor přetlakový přenosný  -  s vodní tryskou a s možností výroby lehké pěny o výkonu min. 49.000 m3/hod, s vyztuženou vrtulí, výkonem motoru min. 6.5 HP, délkou provozu při plném zatížení min. 100 min, hmotností max. 45 kg, možnost nastavení optimálního sklonu. </t>
  </si>
  <si>
    <t xml:space="preserve">sada příslušenství k lanovému navijáku (2 ks třmen, 2ks popruhy s nosností min. 5t a délkou 2m, 1x kladka, 2 ks nekonečné smyčky 2t 1/2m) </t>
  </si>
  <si>
    <t>svítilna ruční s dobíjecím zdrojem - LED ATEX (na počet sedadel v CAS)</t>
  </si>
  <si>
    <t>jednotka V2X, která umožní preferenci vozidla IZS na křižovatkách města Brna*</t>
  </si>
  <si>
    <t>kufr s nástroji pro vnikání do uzavřených prostor  č.1*7 (TP-TS/14 2020_kufr stříbrný PELI 1500)</t>
  </si>
  <si>
    <t>lano nízkoprůtažné s opláštěným jádrem, typ A, délka 30 m</t>
  </si>
  <si>
    <t>lano nízkoprůtažné s opláštěným jádrem, typ A, délka 60 m</t>
  </si>
  <si>
    <t>láhev tlaková náhradní (50% počtu dýchacích přístrojů, nejméně 2 ks)</t>
  </si>
  <si>
    <t>AED LIFEPAK 1000</t>
  </si>
  <si>
    <t>5X130 CM</t>
  </si>
  <si>
    <t>DREMEL® 4250 (4250-35)</t>
  </si>
  <si>
    <t>HCP 50 ASH 21.1 230V</t>
  </si>
  <si>
    <t>C52 AWG</t>
  </si>
  <si>
    <t>MOTION SCOUT K-T-R (MSA)</t>
  </si>
  <si>
    <t>180X720CM (EUROLAMP)</t>
  </si>
  <si>
    <t>EM10/7 (EGO ZLIN)</t>
  </si>
  <si>
    <t>Sterillium gel pure s pumpičkou 475ml</t>
  </si>
  <si>
    <t>Konger Záchraný bodec na led s píšťalkou (kód G960 000 033)</t>
  </si>
  <si>
    <t>Montážní kleště 170 mm (KNIPEX)</t>
  </si>
  <si>
    <t>Ermak 20 - objem 20l (kód 120 040 300)</t>
  </si>
  <si>
    <t>Hřebík stavební délka 100 mm pr. 4 mm</t>
  </si>
  <si>
    <t>1 ks - Hasicí hřeb PH - ATTACK délka 55 cm (vv 371); 2 ks - Hasicí hřeb PH - DEFENSIVE délka 55 cm (vv 370)</t>
  </si>
  <si>
    <t>Super Cobra - sprej na hmyz - 400 ml</t>
  </si>
  <si>
    <t>Vysoké brodící kalhoty MAX S5 FLUO (070 30 001)</t>
  </si>
  <si>
    <t>kartáč průtokový na mytí s hadicí 25x10 m*</t>
  </si>
  <si>
    <t>smáčedlo tuhé TS CLEAN, 50×260 mm (61432); smáčedlo tuhé TS ECO, 50×260 mm (60240)</t>
  </si>
  <si>
    <t>FORTUM 24"/600 mm</t>
  </si>
  <si>
    <t>klíč k hydrantu nadzemnímu</t>
  </si>
  <si>
    <t>Klíč multifunkční KNIPEX TWINKEY 92 mm</t>
  </si>
  <si>
    <t>klobouk proti bodavému hmyzu*</t>
  </si>
  <si>
    <t xml:space="preserve">Včelařský klobouk BE-EQ® STANDARD </t>
  </si>
  <si>
    <t>Univerzální koště Fiskars Solid L</t>
  </si>
  <si>
    <t>XTline XT069R Krumpáč sklolaminátový</t>
  </si>
  <si>
    <t>Linecontrol SEWERIN EX-TEC® PM 4</t>
  </si>
  <si>
    <t>SOR/R022</t>
  </si>
  <si>
    <t>HONEYWELL BW-ULTRA</t>
  </si>
  <si>
    <t>Papírek indikátorový jodoškrobový 100 ks/bal (253 451 782 500)</t>
  </si>
  <si>
    <t>Papírek indikátorový univerzální pH 0 - 12; 100 ks /bal (253 452 782 700)</t>
  </si>
  <si>
    <t>papírky průkazníkové PP-3</t>
  </si>
  <si>
    <t>na kapalné (koncentrované) BCHL skupin G, H a V (ORITEST)</t>
  </si>
  <si>
    <t>ORITEST</t>
  </si>
  <si>
    <t>URAD-PLUS</t>
  </si>
  <si>
    <t>DC-3H-08</t>
  </si>
  <si>
    <t>MILWAUKEE M18 CSX-502X</t>
  </si>
  <si>
    <t>MILWAUKEE M18 CAG125XPDB-0</t>
  </si>
  <si>
    <t>Lano průmyslové ENPRO 8 mm × 25 m (kód: ZVN7Y)</t>
  </si>
  <si>
    <t>DŘEVORUBECKÁ LOPATKA MALÁ STIHL (ST00008812701)</t>
  </si>
  <si>
    <t xml:space="preserve">Ochranná maska CM-6 + filtr MOF-6/M </t>
  </si>
  <si>
    <t>Dräger FPS® 7000</t>
  </si>
  <si>
    <t>LUXFER L67B NLL 6,8 l/300 bar</t>
  </si>
  <si>
    <t>Rescue hood PSS Dräger</t>
  </si>
  <si>
    <t>Prosavon SCRUB+ 500ml</t>
  </si>
  <si>
    <t>KANYSTR STIHL 3+1,5 L KOMBINOVANÝ ORANŽOVÝ</t>
  </si>
  <si>
    <t>PARATECH-Hooligan 91,4 cm se standardními čelistmi</t>
  </si>
  <si>
    <t>080 | Nesmeky Magic XL</t>
  </si>
  <si>
    <t>Glas-Master / LUKAS LX CUT</t>
  </si>
  <si>
    <t>nůž na bezpečnostní pásy pružínový EVOLUTION (63442)</t>
  </si>
  <si>
    <t>caterpillar CAT J25-110 Palice velká</t>
  </si>
  <si>
    <t>3X3 m;  min. 200 G/M2</t>
  </si>
  <si>
    <t>Přepravka plastová EURO s víkem, držadla zavřená  400X300X220</t>
  </si>
  <si>
    <t>C52 PROTEK 2366</t>
  </si>
  <si>
    <t>TKW M4</t>
  </si>
  <si>
    <t>TKW S4</t>
  </si>
  <si>
    <t>Z4R AWG bez rukojeti</t>
  </si>
  <si>
    <t>Dräger PSS® AirBoss</t>
  </si>
  <si>
    <t>(PREDATOR)</t>
  </si>
  <si>
    <t>kulový AWG C - DCD (61469)</t>
  </si>
  <si>
    <t>velikost XL</t>
  </si>
  <si>
    <t>Fiskars solid</t>
  </si>
  <si>
    <t>FISKARS štípací X17 - M</t>
  </si>
  <si>
    <t>CYTROL 10/4 ULV</t>
  </si>
  <si>
    <t xml:space="preserve">na 2 litry </t>
  </si>
  <si>
    <t>duct tape</t>
  </si>
  <si>
    <t>Fiskars rámová 21"</t>
  </si>
  <si>
    <t>FIREMAN FM-T 8,2m STD s nástroji pro základní práce</t>
  </si>
  <si>
    <t>Hadice s bezpečnostní spojkou 10m (červená, modrá, žlutá, šedá)</t>
  </si>
  <si>
    <t>LUXFER L67B NLL 6,8 l/300 bar, vč. Obalu</t>
  </si>
  <si>
    <t>Redukční ventil 300 Bar</t>
  </si>
  <si>
    <t>Podložka gumová 35x35 cm</t>
  </si>
  <si>
    <t>podkladní deska - voděodolná překližka/55X55CM</t>
  </si>
  <si>
    <t>řídící jednotka DEADMAN trojitá 10 bar</t>
  </si>
  <si>
    <t>vana skládací ET 061 CARGO EUR s taškou</t>
  </si>
  <si>
    <t>B75 AWG bez úpravy pro sport</t>
  </si>
  <si>
    <t>DREMEL® 8220 (8220-1/5) + Dremel 8220 - akumulátor 12 V 2,0 Ah</t>
  </si>
  <si>
    <t>MILWAUKEE M18BLPD2-0X</t>
  </si>
  <si>
    <t xml:space="preserve">čerpadlo ponorné turbínové výkon nejméně 1600l/min , hmotnost max.14,5 kg </t>
  </si>
  <si>
    <t>FELIX 2200</t>
  </si>
  <si>
    <t>FOMEI 10x50 BEATER FMC</t>
  </si>
  <si>
    <t>Lanex, průměr 10 mm a délka 1,6 m, pevnost min. 15,6 kN.</t>
  </si>
  <si>
    <t>HAPPY END Ø 8 × 120 cm</t>
  </si>
  <si>
    <t>P&amp;H hadice D25 - 20 m zásah se spojkou Al</t>
  </si>
  <si>
    <t>P&amp;H FIRE ORANGE C42 - 20 m zásah se spojkou Al</t>
  </si>
  <si>
    <t>P&amp;H hadice C52 - 20 m zásah se spojkou Al</t>
  </si>
  <si>
    <t>P&amp;H hadice B75 - 20 m zásah se spojkou Al</t>
  </si>
  <si>
    <t>P&amp;H hadice B75 - 5 m se spojkou Al</t>
  </si>
  <si>
    <t>FILDR/ D25 - 1,5m</t>
  </si>
  <si>
    <t>P&amp;H/ Savice 110 mm/2,5 m se šroubením</t>
  </si>
  <si>
    <t xml:space="preserve">P&amp;H/2x2metry </t>
  </si>
  <si>
    <t>Hasicí deka BULL-DEK 120 x 180 cm</t>
  </si>
  <si>
    <t>PROBO-NB/koště - kartáč průtokový s hadicí D25 délka 10m s koncovkou (kód 64089)</t>
  </si>
  <si>
    <t>kbelík kovový objem 10 l</t>
  </si>
  <si>
    <t>REO AMOS/Kbelík plechový pozinkovaný 10 l</t>
  </si>
  <si>
    <t>P&amp;H/Klíč k nadzemnímu hydrantu - mosaz</t>
  </si>
  <si>
    <t>P&amp;H/ Klíč k podzemnímu hydrantu</t>
  </si>
  <si>
    <t>P&amp;H/ Klíč na spojky 125/75</t>
  </si>
  <si>
    <t>KUBOSPOL s.r.o./ velikost 1 = 14cm; velikost 2 = 20cm; velikost 3 = 25cm</t>
  </si>
  <si>
    <t>REO AMOS/ klíny délka 300 mm, výška 70 mm, šířka 2 ks A = 150 mm / 2 ks A = 100 mm / 2 ks A = 50 mm; kužely výška 300 mm, průměry základen (B, A): 2 ks B = 90 mm, A = 25 mm / 2 ks B = 60 mm, A = 10 mm / 2 ks B = 30 mm, A = 10 mm</t>
  </si>
  <si>
    <t>PROBO-NB/kopáč 4 - zubý kovaný jasanová násada</t>
  </si>
  <si>
    <t>P&amp;H/Sací koš 110 mm s klapkou - vnitřní závit</t>
  </si>
  <si>
    <t>LANEX/ Lano STATIC  (záchranné) 11mm x 30m</t>
  </si>
  <si>
    <t>LANEX/ Lano STATIC  (záchranné) 11mm x 60m</t>
  </si>
  <si>
    <t>LANEX/lano ventilové 8 mm×25 m + vidlice</t>
  </si>
  <si>
    <t>LANEX/ lano záchytné 10 mm×20 m + vidlice</t>
  </si>
  <si>
    <t>AMNproTrade s.r.o./univerzální kovová, dřevěná násada (211747)</t>
  </si>
  <si>
    <t>PROBO_NB/ motykosekera Z 3014</t>
  </si>
  <si>
    <t>Vyzbrojna/ Můstek přejezdový - vyroben z tvrdé gumy černé barvy (150 050 111)</t>
  </si>
  <si>
    <t>MEVATEC/ PLASTOVÝ KANYSTR NA PHM+D175 10 L</t>
  </si>
  <si>
    <t>PROBO-NB/ 1x vstupní rozměr 20 x 20 mm (61925); 1x vstupní rozměr: 38×38 mm (63217)</t>
  </si>
  <si>
    <t>PROBO - NB/ gumová B75 (63757)</t>
  </si>
  <si>
    <t>PROBO - NB/ gumová C42 (63576)</t>
  </si>
  <si>
    <t>PROBO - NB/ gumová C52 (63758)</t>
  </si>
  <si>
    <t>IVK spol. s r.o./páčidlo s hrotem, 800mm</t>
  </si>
  <si>
    <t>PROBO-NB/ Vytyčovací páska HASIČI - VSTUP ZAKÁZÁN; 500m v roli</t>
  </si>
  <si>
    <t>PROBO-NB/páska na ruku VZ (61801)</t>
  </si>
  <si>
    <t xml:space="preserve">EGO ZLIN/ Transportní vyprošťovací plachta XXL - VP40 </t>
  </si>
  <si>
    <t>Dóza 1000 ml, bílá (Kód 10136) FICHEMA</t>
  </si>
  <si>
    <t>P&amp;H/ přechod 52/25</t>
  </si>
  <si>
    <t>P&amp;H/ přechod 75/52</t>
  </si>
  <si>
    <t>P&amp;H/ přechod šroubení 110/75</t>
  </si>
  <si>
    <t>BEXAMED/ Jednorázová přikrývka modrá, 110x190 cm, 300 g</t>
  </si>
  <si>
    <t xml:space="preserve">STIHL FUNCTION BASIC </t>
  </si>
  <si>
    <t>Kvalitex/ Deka 15 x 200 cm v obalu</t>
  </si>
  <si>
    <t>HASTEX/ sněhový  S 5H</t>
  </si>
  <si>
    <t>HASTEX/ PG 6 LE/SUPER</t>
  </si>
  <si>
    <t xml:space="preserve">HIKO/ házecí záchranný 20m </t>
  </si>
  <si>
    <t>BEXAMED</t>
  </si>
  <si>
    <t>HAPPYEND / 40 x 50 cm</t>
  </si>
  <si>
    <t>REO AMOS/ jednorázové NATURE (250ks)</t>
  </si>
  <si>
    <t>Rukavice gumové DeltaPlus PVC7335 PVC 10</t>
  </si>
  <si>
    <t>AGAMA/ velikost L</t>
  </si>
  <si>
    <t xml:space="preserve">VOCHOC/ 5F-C900AL </t>
  </si>
  <si>
    <t>P&amp;H/ Sběrač A110</t>
  </si>
  <si>
    <t>PROBO-NB/ smetáček s lopatkou</t>
  </si>
  <si>
    <t xml:space="preserve">HAPPY END/ univerzální 10kg/balení </t>
  </si>
  <si>
    <t>TOP CENTRUM CZ s.r.o./  Škrtící svěrka PE potrubí DN 25 – 90</t>
  </si>
  <si>
    <t>Eurolamp/ PULSAR MAX FD, BLIKAČ; sada 8ks</t>
  </si>
  <si>
    <t>PROBO-NB/ 10x150mm, více barev</t>
  </si>
  <si>
    <t>Tyč světelná ST-900, červená</t>
  </si>
  <si>
    <t>Bartolini s.r.o./ vesta hasiči velitel</t>
  </si>
  <si>
    <t>Bartolini s.r.o./ vesta hasiči</t>
  </si>
  <si>
    <t>Bartolini s.r.o./ taktická FLUORESCENČNÍ ORANŽOVÁ (20167) vel. XL</t>
  </si>
  <si>
    <t>Bartolini s.r.o./  Vesta reflexní velitel úseku 1-4</t>
  </si>
  <si>
    <t>součást vesty</t>
  </si>
  <si>
    <t>AGAMA s.r.o/ signalizační světlo na vestu</t>
  </si>
  <si>
    <t>Elektrocentrála EL 7500irt (Stroje Polák)  1x CEE 16A 400V, 2x CEE 16A 230V, 1x panelová 16A 230V s kolíkem, krytím IP67,</t>
  </si>
  <si>
    <t>Nastavitelná prahová opěrka LRS-C</t>
  </si>
  <si>
    <t>Prahová opěrka do "B" sloupku LRS-T</t>
  </si>
  <si>
    <t>Stabilizační tyč výsuvná s popruhem LX Strut</t>
  </si>
  <si>
    <t>Sada krytů ostrých hran  LX Cover S</t>
  </si>
  <si>
    <t xml:space="preserve">Klín stabilizační LSS
Stabilizační schůdky s protiklínem LSS
</t>
  </si>
  <si>
    <t>Zachycovač airbagů řidiče sada 2 ks LUKAS, Zachycovač airbagu řidiče NA LUKAS</t>
  </si>
  <si>
    <t>LUKAS</t>
  </si>
  <si>
    <t>HVZ - síťový zdroj pro napájení agregátu 230 V (zajistí práci nástroje v případě vybité baterie)</t>
  </si>
  <si>
    <t xml:space="preserve">motorový vysavač se zdvihovým objemem nejméně 27cm3 a vyšší.Výkon nejméně 0,8 KW, hmotnost nejvíce 5,8 kg .s příslušenstvím </t>
  </si>
  <si>
    <t>Motorový foukač/vysavač Stihl SH 86</t>
  </si>
  <si>
    <t>pila motorová kotoučová (rozbrušovací) s příslušenstvím, výkon motoru nejméně 4,8 kW, motor – dvoudobý, vzduchem chlazený; hmotnost nejvíce 11 kg, průměr kotouče nejméně 350 mm, hloubka řezu nejméně 125 mm</t>
  </si>
  <si>
    <t>Motorová rozbrušovací pila Husqvarna K970</t>
  </si>
  <si>
    <t>pila motorová řetězová s příslušenstvím pila motorová řetězová s příslušenstvím, výkon motoru nejméně 3,5 kW, délka lišty nejméně 450 mm, hmotnost bez lišty nejvíce 6 kg, zvihový objem nejméně 59cm3 a vyšší.</t>
  </si>
  <si>
    <t>Motorová pila HUSQVARNA 562 XP</t>
  </si>
  <si>
    <t>pila motorová záchranářská s příslušenstvím pro záchranářské zásahy a likvidaci požárů, výkon motoru nejméně 4,4 kW, délka lišty nejméně 450 mm,Pro významně delší dobu použití jsou řezné zuby opatřeny destičkami tvrdokovu odolného proti nárazu hmotnost bez lišty, nejvíce 6,2 kg, zvihový objem nejméně  72 cm3 a vyšší.</t>
  </si>
  <si>
    <t>Motorová pila záchranářská STIHL MS 462 C-M R</t>
  </si>
  <si>
    <t>FANERGY V16 Rosenbauer - přetlakový ventilátor</t>
  </si>
  <si>
    <t>HVZ - nabíječka do auta 24V</t>
  </si>
  <si>
    <t>HVZ - síťová nabíječka 230 V pro baterii</t>
  </si>
  <si>
    <t>komunikační prostředky</t>
  </si>
  <si>
    <t>Analogová radiostanice s tlačítkovým mikrofonem</t>
  </si>
  <si>
    <t>Anténní filtr</t>
  </si>
  <si>
    <t>Analogová anténa</t>
  </si>
  <si>
    <t>Digitální terminál</t>
  </si>
  <si>
    <t>Převodník A/D</t>
  </si>
  <si>
    <t>DCom s.r.o. - Sdružovač (anténní filtr)</t>
  </si>
  <si>
    <t>kulový AWG B - CBC (61468)</t>
  </si>
  <si>
    <t>zásahový dozimetr</t>
  </si>
  <si>
    <t>multifunkční detektor na hořlavé a nebezpečné plyny a páry</t>
  </si>
  <si>
    <t>zásahový radiometr</t>
  </si>
  <si>
    <t>proužky detekční DETEHIT</t>
  </si>
  <si>
    <t>vesta reflexní  VZ + taktická* (1+1ks)</t>
  </si>
  <si>
    <t>oblek Sršáň (nebo obdobný typ ochranného obleku proti bodavému hmyzu)</t>
  </si>
  <si>
    <t>velikost 10</t>
  </si>
  <si>
    <t>záchranářské nůžky</t>
  </si>
  <si>
    <r>
      <t xml:space="preserve">Požární příslušenství CAS 
</t>
    </r>
    <r>
      <rPr>
        <b/>
        <sz val="14"/>
        <color rgb="FFFF0000"/>
        <rFont val="Calibri"/>
        <family val="2"/>
        <charset val="238"/>
        <scheme val="minor"/>
      </rPr>
      <t>!Žlutě označené řádky doplní dodavatel!</t>
    </r>
  </si>
  <si>
    <t>insekticid ve spreji</t>
  </si>
  <si>
    <t>typ WEBER RESCUE  1101091</t>
  </si>
  <si>
    <t>MILWAUKEE M18 HOAL-1</t>
  </si>
  <si>
    <t>Láhev 500 ml, bílá, tvrdá (Kód 10111) FICHEMA</t>
  </si>
  <si>
    <t>kufr s termokamerou</t>
  </si>
  <si>
    <t xml:space="preserve">cena celkem </t>
  </si>
  <si>
    <t>pravá přední</t>
  </si>
  <si>
    <t xml:space="preserve">taška s prostředky na likvidaci bodavého hmyzu </t>
  </si>
  <si>
    <t>rozdělovač 75-52/75/51</t>
  </si>
  <si>
    <t>rozdělovač 52-52/52</t>
  </si>
  <si>
    <t>kulový AWG C - CC</t>
  </si>
  <si>
    <t>přiměšovací tubus C-.C</t>
  </si>
  <si>
    <t>DCom s.r.o. -  Hytera HM785 VHF + ruční mikrofon pro HM7xx s klávesnicí SM19A3</t>
  </si>
  <si>
    <t>Dělená montáž pro připojení dvou ovládacích panelů</t>
  </si>
  <si>
    <t>DCom s.r.o. -  Dělená montáž RCC33 + PC153-2head (40m kabel)</t>
  </si>
  <si>
    <t>kabina + kabel k ovládání od čerpadla</t>
  </si>
  <si>
    <t>Držák pro ovládací panel</t>
  </si>
  <si>
    <t>DCom s.r.o. -  Montážní držák BRK08</t>
  </si>
  <si>
    <t>kabina + ovládání od čerpadla</t>
  </si>
  <si>
    <t>Druhá ovládací hlava RCC35 pro Hytera HM785</t>
  </si>
  <si>
    <t>DCom s.r.o. - Druhá ovládací hlava RCC35 pro Hytera HM785</t>
  </si>
  <si>
    <t>ovládání od čerpadla</t>
  </si>
  <si>
    <t>Ruční mikrofon pro HM7xx bez klávesnice</t>
  </si>
  <si>
    <t>DCom s.r.o. - Ruční mikrofon pro HM7xx bez klávesnice SM16A1</t>
  </si>
  <si>
    <t>DCom s.r.o. - Prutová anténa PVA001</t>
  </si>
  <si>
    <t>Pramacom spol. s r.o. - TPMe Vozidlový terminál bez mont.sady,BERe,CU,mic, typové označení TPMe</t>
  </si>
  <si>
    <t>Montážní sada TPMe</t>
  </si>
  <si>
    <t>Pramacom spol. s r.o. - Montážní sada pro TPMe:repro,kabel 7,5m,ant,držák, typové označení TPMe CAR KIT 7,5</t>
  </si>
  <si>
    <t>DCom s.r.o. - převodník Pegas SCC-R TPMe/Hytera HM785</t>
  </si>
  <si>
    <t>Car Kit pro sérii PD7xx, pouze nabíjení</t>
  </si>
  <si>
    <t>Držák a nabíječ do vozidla pro radiostanice Hytera série PD7x</t>
  </si>
  <si>
    <t>Držák pro tablet</t>
  </si>
  <si>
    <t>Kompatibilní držák s tabletem Samsung Galaxy Tab Active Pro (T545)</t>
  </si>
  <si>
    <t>HAPPY END - PLN 7947 (42L)</t>
  </si>
  <si>
    <t>deska páteřová - malá (TP-TS/08-2016)</t>
  </si>
  <si>
    <t xml:space="preserve">PENTAX WG-1000 </t>
  </si>
  <si>
    <t>LUKAS DNGS</t>
  </si>
  <si>
    <t>LOCKSMITH</t>
  </si>
  <si>
    <t>Flir K65</t>
  </si>
  <si>
    <t>Kužel dopravní 50 cm - pevný</t>
  </si>
  <si>
    <t>HAPPY END-  Úkapová vanička s demontovatelným sítkem (8 l)</t>
  </si>
  <si>
    <t>kufr - souprava odběrová CAS - základní jednotka*9 (kufr pískový PELI 1500)</t>
  </si>
  <si>
    <t xml:space="preserve">LED osvětlovací systém - AKU s akumulátorem </t>
  </si>
  <si>
    <t>MILWAUKEE  M18ONERSAL + 2 x akumulátor M18 HB8</t>
  </si>
  <si>
    <t xml:space="preserve">nástavec sací na pěnidlo k čerpadlu délky nejméně 1,8 m </t>
  </si>
  <si>
    <t>TAUCHMAN PROFI-AL/HN3</t>
  </si>
  <si>
    <t>IONIC Pro Matrix</t>
  </si>
  <si>
    <t>Nůž WRE Rescue</t>
  </si>
  <si>
    <t>SURVIVOR X   12/230V (EUROLAMP)</t>
  </si>
  <si>
    <t>TOPCUT FIRE AXE</t>
  </si>
  <si>
    <t>Přepravka plastová EURO, otevřený úchyt  400X300X220</t>
  </si>
  <si>
    <t>SOFT-WIDE</t>
  </si>
  <si>
    <t xml:space="preserve">kabel prodlužovací 230 V, 25 m, zásuvka/vidlice_16A_  průmyslová_krytí IP 44 volný kabel prodlužovací  navinut na bubnu, 1x kabel prodlužovací  </t>
  </si>
  <si>
    <t xml:space="preserve">Kabel na navijáku MUNOS 25 m 230 V 3x 2,5 kabel H07RN-F3G2,5 se koncovkami 16 A  průmyslová (CEE 2P+PE), </t>
  </si>
  <si>
    <t>Naviják MUNOS PROFI PKB275K 230V25m3x1,5 Zásuvky 1 x CEE 2P+PE, 2 x 2P+PE a 25m  kabelem H07RN-F3G1,5 a zástrčka na přívodním kabelu 16 A průmyslová (CEE 2P+PE)</t>
  </si>
  <si>
    <t>Lukas S 789 E3 2 x akumulátor LUKAS</t>
  </si>
  <si>
    <t>Lukas SP 777 E3 2 x akumulátor LUKAS</t>
  </si>
  <si>
    <t>Lukas R 522 E3 2 x akumulátor LUKAS</t>
  </si>
  <si>
    <t>kompatibilní s dodávaným typem MPŘ 18"</t>
  </si>
  <si>
    <t xml:space="preserve">HVZ- ruční univerzální vyprošťovací nástroj </t>
  </si>
  <si>
    <t>HOLMATRO T1</t>
  </si>
  <si>
    <t>bandáž tlaková gumová na potrubí</t>
  </si>
  <si>
    <t>barel plastový na sorbent objem minimálně 25 l</t>
  </si>
  <si>
    <t>barva značkovací ve spreji</t>
  </si>
  <si>
    <t>bodce bezpečnostní do ledu</t>
  </si>
  <si>
    <t>HVZ - opěra prahová stavitelná</t>
  </si>
  <si>
    <t>HVZ - opěra rohová</t>
  </si>
  <si>
    <t>Lukas HTS 90</t>
  </si>
  <si>
    <t>HVZ - otvírač dveří  sada v kufru s ruční čerpadlem a hydraulickou hadicí         tažná síla nejméně 80 kN
otevírač dveří - zdvih nejméně 90 mm
otevírač dveří - hmotnost nejvíce 8 kg
ruční čerpadlo - počet nářadí k připojení - 1 (jednočinné)
ruční čerpadlo - provozní tlak nejméně 690 bar
ruční čerpadlo - hmotnost nejvíce 5 kg
kompatibilita s vysokotlakými hadicovými spojkami od firmy LUKAS</t>
  </si>
  <si>
    <t>HVZ – nástroj rozpínací přímočarý teleskopický + 2 baterie                                   rozpínací síla prvního pístu nejméně 120 kN
rozpínací síla druhého pístu nejméně 55 kN
typ pístu teleskopický
celková délka v zasunutém stavu nejvíce 640 mm
celková délka při plném vysunutí nejvíce 1600 mm
hmotnost bez akumulátoru nejvíce 21 kg
kompatibilita s akumulátorem od firmy LUKAS</t>
  </si>
  <si>
    <t>HVZ – nástroj rozpínací s čelistmi + 2 baterie                                                            rozpínací vzdálenost nejméně 800 mm
maximální rozpínací síla nejméně 600 kN
minimální rozpínací sílá nejméně 60 kN
hmotnost bez akumulátoru nejvíce 24 kg
kompatibilita s akumulátorem od firmy LUKAS</t>
  </si>
  <si>
    <t>HVZ – nástroj střihací + 2 baterie                                                                            minimálním rozevření čelistí nejméně 200 mm
střihací síla nejméně 1000 kN
schopnost střihu tyčové oceli o průměru nejméně 40 mm
hmotnost bez akumulátoru nejvíce 23 kg
kompatibilita s akumulátorem od firmy LUKAS</t>
  </si>
  <si>
    <t>k nástroji SP 777 E 3</t>
  </si>
  <si>
    <t>kleště manipulační na zvířata</t>
  </si>
  <si>
    <t>PELI 1500 včetně výplně vzor HZS JHM</t>
  </si>
  <si>
    <t>kufr na detekční přístroje  PELI 1500-včetně výpně bez detekčních přístrojů</t>
  </si>
  <si>
    <t>kufr s nástoji AKU (kufr černý PELI 1525) včetně výplně pro uložení AKU</t>
  </si>
  <si>
    <t>PELI 1525 včetně výplně pro uložení Aku nářadí vzor HZS JHM</t>
  </si>
  <si>
    <t xml:space="preserve">kufr s nástroji - základní (TP-TS/09-2017_kufr černý PELI 1500) vybavený: </t>
  </si>
  <si>
    <t xml:space="preserve">kufr s nástroji - základní (TP-TS/09-2017_kufr černý PELI 1500) vybavený dle vzor HZS JHM </t>
  </si>
  <si>
    <t>hasák s vodící maticí 300 mm</t>
  </si>
  <si>
    <t>kladivo tesařské 800 g</t>
  </si>
  <si>
    <t>kufr s nástroji elektrotechnickými 6 (TP-TS/07-2011_kufr žlutý PELI 1500) vybavený:</t>
  </si>
  <si>
    <t xml:space="preserve">kufr s nástroji elektrotechnickými 6 (TP-TS/07-2011_kufr žlutý PELI 1500) vybavený dle vzor HZS JHM </t>
  </si>
  <si>
    <t>součást ceny kufru</t>
  </si>
  <si>
    <t xml:space="preserve">součást ceny kufru </t>
  </si>
  <si>
    <t>zadavatel</t>
  </si>
  <si>
    <t>LED reflektor - AKU (u HZS JHM zaveden typ MILWAUKEE M18 HOAL-1)</t>
  </si>
  <si>
    <t xml:space="preserve">Drager CPS 6900 se značením </t>
  </si>
  <si>
    <t>prostředky pro dekontaminaci -Přepravka plastová EURO s víkem, držadla zavřená  400X300X220</t>
  </si>
  <si>
    <t>prostředky pro dekontaminaci  - Přepravka plastová EURO s víkem, držadla zavřená  400X300X220</t>
  </si>
  <si>
    <t xml:space="preserve">prostředky první pomoci 13 (TP-TS/08-2016)- záíchranářský batoh prázdný </t>
  </si>
  <si>
    <t xml:space="preserve">D25 PROTEK 2360 se spojkou </t>
  </si>
  <si>
    <t xml:space="preserve"> vidle s násadou</t>
  </si>
  <si>
    <t xml:space="preserve"> kulový 2x B75 </t>
  </si>
  <si>
    <t>SPENCER SHELL včetně upínacích popruhů</t>
  </si>
  <si>
    <t>nosítka záchranná a evakuační košová (TP-TS/08-2016) včetně upínacích popruhů</t>
  </si>
  <si>
    <t>Lifting Bag, Type VEGA 10 (32 x 32 x 2,5 cm)</t>
  </si>
  <si>
    <t>Lifting Bag, Type VEGA 33 (55 x 55 x 2,5 cm)</t>
  </si>
  <si>
    <t>JOTA Short Board, včetně fixačních popruhů RESCATE JOTA 3KS</t>
  </si>
  <si>
    <t>JOTA 180 2SL</t>
  </si>
  <si>
    <t>ANIMAL ID - ACES 70 cm</t>
  </si>
  <si>
    <t>P&amp;H/Klíč na spojky 75/52 (kód vv 230)</t>
  </si>
  <si>
    <r>
      <rPr>
        <sz val="11"/>
        <rFont val="Calibri"/>
        <family val="2"/>
      </rPr>
      <t>klíče na rozvodné skříně*</t>
    </r>
  </si>
  <si>
    <t xml:space="preserve">střecha úložná skříň </t>
  </si>
  <si>
    <t xml:space="preserve">nad čerpadlem </t>
  </si>
  <si>
    <t>pravá zadní (kazeta na hadice)</t>
  </si>
  <si>
    <t xml:space="preserve">prostor čerpadla </t>
  </si>
  <si>
    <t xml:space="preserve">levá přední </t>
  </si>
  <si>
    <t xml:space="preserve">EURO NÁŘADÍ s.r.o/Koště silniční, 800 x 60 mm, vlas 8 cm, </t>
  </si>
  <si>
    <t xml:space="preserve">kabina/pravá přední </t>
  </si>
  <si>
    <t xml:space="preserve">pravá zadní/levá prostřední </t>
  </si>
  <si>
    <t xml:space="preserve">pravá střední </t>
  </si>
  <si>
    <t xml:space="preserve">levá střední </t>
  </si>
  <si>
    <t xml:space="preserve">pravá zadní /levá střední </t>
  </si>
  <si>
    <t xml:space="preserve">levá střední /pravá zadní </t>
  </si>
  <si>
    <t xml:space="preserve">Záchranářský batoh VACUFORM vzor HZS JHM prázdný </t>
  </si>
  <si>
    <t xml:space="preserve">kabina </t>
  </si>
  <si>
    <t>oděv ochranný protichemický plynotěsný, typ 1a + ribano</t>
  </si>
  <si>
    <t xml:space="preserve">MININŮŽKY CCU10 Holmatro </t>
  </si>
  <si>
    <t>HVZ - ruční mininůžky s aku a nabíječkou s rozevřením nejméně 59 mm, Max.síla 220 kN,Hmotnost max 4,9 kg , součástí dodávky jsou 2 akumulátory a nabíječka</t>
  </si>
  <si>
    <t>B75 přenosný typ AWG</t>
  </si>
  <si>
    <t>u HZS JHM zaveden typ CHP-05 včetně nabíječe (výrobce ORITEST spol. s r.o.)</t>
  </si>
  <si>
    <t>chemický průkazník + sada detekčních trubiček (sada obsahuje trubičky na vysoce toxické látky a průmyslové škodliviny s limitem detekce v oblasti hygienických hodnot, doplěná sadu detekčních trubiček a to základní na odběr vzorků plynných škodlivin)</t>
  </si>
  <si>
    <t>běžně používané příslušenství u HZS JHM - nabídnuté parametry musí být min. stejné, nebo vyšší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</si>
</sst>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charset val="238"/>
      <scheme val="minor"/>
    </font>
    <font>
      <b/>
      <sz val="12"/>
      <color theme="1"/>
      <name val="Calibri"/>
      <family val="2"/>
      <charset val="238"/>
      <scheme val="minor"/>
    </font>
    <font>
      <sz val="11"/>
      <name val="Calibri"/>
      <family val="2"/>
      <charset val="238"/>
      <scheme val="minor"/>
    </font>
    <font>
      <sz val="11"/>
      <name val="Calibri"/>
      <family val="2"/>
      <charset val="238"/>
    </font>
    <font>
      <sz val="20"/>
      <name val="Calibri"/>
      <family val="2"/>
      <charset val="238"/>
      <scheme val="minor"/>
    </font>
    <font>
      <b/>
      <sz val="14"/>
      <name val="Calibri"/>
      <family val="2"/>
      <charset val="238"/>
      <scheme val="minor"/>
    </font>
    <font>
      <b/>
      <sz val="11"/>
      <color theme="1"/>
      <name val="Calibri"/>
      <family val="2"/>
      <charset val="238"/>
      <scheme val="minor"/>
    </font>
    <font>
      <sz val="11"/>
      <name val="Calibri"/>
      <family val="2"/>
    </font>
    <font>
      <sz val="11"/>
      <color rgb="FF000000"/>
      <name val="Calibri"/>
      <family val="2"/>
    </font>
    <font>
      <sz val="11"/>
      <name val="Calibri"/>
      <family val="2"/>
    </font>
    <font>
      <sz val="11"/>
      <color rgb="FF000000"/>
      <name val="Calibri"/>
      <family val="2"/>
      <charset val="238"/>
    </font>
    <font>
      <b/>
      <sz val="11"/>
      <color rgb="FF000000"/>
      <name val="Calibri"/>
      <family val="2"/>
      <charset val="238"/>
    </font>
    <font>
      <sz val="8"/>
      <name val="Calibri"/>
      <family val="2"/>
      <charset val="238"/>
      <scheme val="minor"/>
    </font>
    <font>
      <b/>
      <sz val="11"/>
      <name val="Calibri"/>
      <family val="2"/>
      <scheme val="minor"/>
    </font>
    <font>
      <b/>
      <sz val="11"/>
      <color theme="1"/>
      <name val="Calibri"/>
      <family val="2"/>
      <scheme val="minor"/>
    </font>
    <font>
      <b/>
      <sz val="14"/>
      <color rgb="FFFF0000"/>
      <name val="Calibri"/>
      <family val="2"/>
      <charset val="238"/>
      <scheme val="minor"/>
    </font>
    <font>
      <sz val="11"/>
      <color theme="1"/>
      <name val="Calibri"/>
      <family val="2"/>
    </font>
    <font>
      <sz val="11"/>
      <color theme="1"/>
      <name val="Calibri"/>
      <family val="2"/>
      <charset val="238"/>
    </font>
    <font>
      <b/>
      <sz val="11"/>
      <color theme="1"/>
      <name val="Calibri"/>
      <family val="2"/>
      <charset val="238"/>
    </font>
    <font>
      <b/>
      <sz val="11"/>
      <color rgb="FFFF0000"/>
      <name val="Calibri"/>
      <family val="2"/>
      <charset val="238"/>
      <scheme val="minor"/>
    </font>
    <font>
      <b/>
      <sz val="11"/>
      <name val="Calibri"/>
      <family val="2"/>
      <charset val="238"/>
    </font>
    <font>
      <b/>
      <sz val="11"/>
      <name val="Calibri"/>
      <family val="2"/>
      <charset val="238"/>
      <scheme val="minor"/>
    </font>
  </fonts>
  <fills count="7">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0"/>
        <bgColor indexed="64"/>
      </patternFill>
    </fill>
    <fill>
      <patternFill patternType="solid">
        <fgColor rgb="FFFFFF00"/>
        <bgColor rgb="FFFFFF00"/>
      </patternFill>
    </fill>
    <fill>
      <patternFill patternType="solid">
        <fgColor theme="0"/>
        <bgColor rgb="FFFFFF00"/>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indexed="64"/>
      </left>
      <right style="thick">
        <color indexed="64"/>
      </right>
      <top style="medium">
        <color indexed="64"/>
      </top>
      <bottom/>
      <diagonal/>
    </border>
    <border>
      <left style="thick">
        <color indexed="64"/>
      </left>
      <right style="medium">
        <color indexed="64"/>
      </right>
      <top style="medium">
        <color indexed="64"/>
      </top>
      <bottom/>
      <diagonal/>
    </border>
    <border>
      <left/>
      <right style="thick">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slantDashDot">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slantDashDot">
        <color indexed="64"/>
      </left>
      <right style="medium">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233">
    <xf numFmtId="0" fontId="0" fillId="0" borderId="0" xfId="0"/>
    <xf numFmtId="0" fontId="4" fillId="0" borderId="0" xfId="0" applyFont="1" applyAlignment="1">
      <alignment vertical="center" wrapText="1"/>
    </xf>
    <xf numFmtId="0" fontId="2" fillId="0" borderId="0" xfId="0" applyFont="1" applyAlignment="1">
      <alignment wrapText="1"/>
    </xf>
    <xf numFmtId="0" fontId="0" fillId="0" borderId="0" xfId="0" applyAlignment="1">
      <alignment horizontal="left" vertical="top" wrapText="1"/>
    </xf>
    <xf numFmtId="0" fontId="0" fillId="0" borderId="0" xfId="0" applyAlignment="1">
      <alignment vertical="center"/>
    </xf>
    <xf numFmtId="0" fontId="6" fillId="0" borderId="0" xfId="0" applyFont="1"/>
    <xf numFmtId="0" fontId="1" fillId="0" borderId="4" xfId="0" applyFont="1" applyBorder="1" applyAlignment="1">
      <alignment horizontal="center" vertical="center" wrapText="1"/>
    </xf>
    <xf numFmtId="0" fontId="1" fillId="0" borderId="4" xfId="0" applyFont="1" applyBorder="1" applyAlignment="1">
      <alignment horizontal="center" vertical="top" wrapText="1"/>
    </xf>
    <xf numFmtId="0" fontId="1" fillId="0" borderId="5" xfId="0" applyFont="1" applyBorder="1" applyAlignment="1">
      <alignment horizontal="center" vertical="top" wrapText="1"/>
    </xf>
    <xf numFmtId="0" fontId="0" fillId="0" borderId="0" xfId="0" applyAlignment="1">
      <alignment horizontal="center"/>
    </xf>
    <xf numFmtId="0" fontId="1" fillId="0" borderId="6" xfId="0" applyFont="1" applyBorder="1" applyAlignment="1">
      <alignment horizontal="center" vertical="center" wrapText="1"/>
    </xf>
    <xf numFmtId="0" fontId="1" fillId="0" borderId="7" xfId="0" applyFont="1" applyBorder="1" applyAlignment="1">
      <alignment horizontal="left" vertical="center" wrapText="1"/>
    </xf>
    <xf numFmtId="0" fontId="2" fillId="0" borderId="0" xfId="0" applyFont="1"/>
    <xf numFmtId="0" fontId="1" fillId="0" borderId="7" xfId="0" applyFont="1" applyBorder="1" applyAlignment="1">
      <alignment horizontal="center" vertical="center"/>
    </xf>
    <xf numFmtId="0" fontId="14" fillId="2" borderId="10" xfId="0" applyFont="1" applyFill="1" applyBorder="1" applyAlignment="1">
      <alignment horizontal="center" vertical="center"/>
    </xf>
    <xf numFmtId="0" fontId="1" fillId="0" borderId="2" xfId="0" applyFont="1" applyBorder="1" applyAlignment="1">
      <alignment horizontal="center" vertical="center" wrapText="1"/>
    </xf>
    <xf numFmtId="0" fontId="1" fillId="0" borderId="6" xfId="0" applyFont="1" applyBorder="1" applyAlignment="1">
      <alignment horizontal="center" vertical="top" wrapText="1"/>
    </xf>
    <xf numFmtId="0" fontId="1" fillId="0" borderId="5" xfId="0" applyFont="1" applyBorder="1" applyAlignment="1">
      <alignment horizontal="left" vertical="center" wrapText="1"/>
    </xf>
    <xf numFmtId="0" fontId="0" fillId="2" borderId="10" xfId="0" applyFill="1" applyBorder="1" applyAlignment="1">
      <alignment horizontal="center" vertical="center"/>
    </xf>
    <xf numFmtId="0" fontId="0" fillId="2" borderId="8" xfId="0" applyFill="1" applyBorder="1" applyAlignment="1">
      <alignment horizontal="left" wrapText="1"/>
    </xf>
    <xf numFmtId="0" fontId="0" fillId="2" borderId="11" xfId="0" applyFill="1" applyBorder="1" applyAlignment="1">
      <alignment horizontal="left" wrapText="1"/>
    </xf>
    <xf numFmtId="0" fontId="0" fillId="2" borderId="10" xfId="0" applyFill="1" applyBorder="1" applyAlignment="1">
      <alignment horizontal="left" vertical="center"/>
    </xf>
    <xf numFmtId="0" fontId="0" fillId="2" borderId="11" xfId="0" applyFill="1" applyBorder="1"/>
    <xf numFmtId="0" fontId="0" fillId="2" borderId="10" xfId="0" applyFill="1" applyBorder="1" applyAlignment="1">
      <alignment horizontal="left" vertical="top" wrapText="1"/>
    </xf>
    <xf numFmtId="0" fontId="0" fillId="2" borderId="15" xfId="0" applyFill="1" applyBorder="1" applyAlignment="1">
      <alignment horizontal="left" vertical="top" wrapText="1"/>
    </xf>
    <xf numFmtId="0" fontId="0" fillId="2" borderId="8" xfId="0" applyFill="1" applyBorder="1" applyAlignment="1">
      <alignment horizontal="left" vertical="center" wrapText="1"/>
    </xf>
    <xf numFmtId="0" fontId="0" fillId="2" borderId="11" xfId="0" applyFill="1" applyBorder="1" applyAlignment="1">
      <alignment horizontal="left" vertical="center" wrapText="1"/>
    </xf>
    <xf numFmtId="0" fontId="0" fillId="2" borderId="10" xfId="0" applyFill="1" applyBorder="1" applyAlignment="1">
      <alignment horizontal="left"/>
    </xf>
    <xf numFmtId="0" fontId="2" fillId="2" borderId="10" xfId="0" applyFont="1" applyFill="1" applyBorder="1" applyAlignment="1">
      <alignment horizontal="center" vertical="center"/>
    </xf>
    <xf numFmtId="0" fontId="2" fillId="2" borderId="15" xfId="0" applyFont="1" applyFill="1" applyBorder="1" applyAlignment="1">
      <alignment horizontal="left" vertical="center"/>
    </xf>
    <xf numFmtId="1" fontId="0" fillId="2" borderId="8" xfId="0" applyNumberFormat="1" applyFill="1" applyBorder="1" applyAlignment="1">
      <alignment horizontal="left" vertical="center" wrapText="1"/>
    </xf>
    <xf numFmtId="1" fontId="0" fillId="2" borderId="11" xfId="0" applyNumberFormat="1" applyFill="1" applyBorder="1" applyAlignment="1">
      <alignment horizontal="left" vertical="center" wrapText="1"/>
    </xf>
    <xf numFmtId="0" fontId="7" fillId="2" borderId="10" xfId="0" applyFont="1" applyFill="1" applyBorder="1" applyAlignment="1">
      <alignment horizontal="left" vertical="top"/>
    </xf>
    <xf numFmtId="1" fontId="0" fillId="2" borderId="10" xfId="0" applyNumberFormat="1" applyFill="1" applyBorder="1" applyAlignment="1">
      <alignment horizontal="left" vertical="center"/>
    </xf>
    <xf numFmtId="0" fontId="9" fillId="2" borderId="8" xfId="0" applyFont="1" applyFill="1" applyBorder="1" applyAlignment="1">
      <alignment horizontal="left" vertical="top" wrapText="1"/>
    </xf>
    <xf numFmtId="0" fontId="3" fillId="2" borderId="11" xfId="0" applyFont="1" applyFill="1" applyBorder="1" applyAlignment="1">
      <alignment horizontal="left" vertical="top" wrapText="1"/>
    </xf>
    <xf numFmtId="1" fontId="8" fillId="2" borderId="10" xfId="0" applyNumberFormat="1" applyFont="1" applyFill="1" applyBorder="1" applyAlignment="1">
      <alignment horizontal="center" vertical="center" shrinkToFit="1"/>
    </xf>
    <xf numFmtId="0" fontId="0" fillId="2" borderId="8" xfId="0" applyFill="1" applyBorder="1" applyAlignment="1">
      <alignment horizontal="left" vertical="top" wrapText="1"/>
    </xf>
    <xf numFmtId="0" fontId="0" fillId="2" borderId="11" xfId="0" applyFill="1" applyBorder="1" applyAlignment="1">
      <alignment horizontal="left" vertical="top" wrapText="1"/>
    </xf>
    <xf numFmtId="0" fontId="0" fillId="2" borderId="10" xfId="0" applyFill="1" applyBorder="1" applyAlignment="1">
      <alignment horizontal="left" vertical="top"/>
    </xf>
    <xf numFmtId="0" fontId="7" fillId="2" borderId="8" xfId="0" applyFont="1" applyFill="1" applyBorder="1" applyAlignment="1">
      <alignment horizontal="left" vertical="top" wrapText="1"/>
    </xf>
    <xf numFmtId="1" fontId="8" fillId="2" borderId="17" xfId="0" applyNumberFormat="1" applyFont="1" applyFill="1" applyBorder="1" applyAlignment="1">
      <alignment horizontal="center" vertical="center" shrinkToFit="1"/>
    </xf>
    <xf numFmtId="0" fontId="0" fillId="2" borderId="16" xfId="0" applyFill="1" applyBorder="1"/>
    <xf numFmtId="0" fontId="7" fillId="2" borderId="11" xfId="0" applyFont="1" applyFill="1" applyBorder="1" applyAlignment="1">
      <alignment horizontal="left" vertical="top" wrapText="1"/>
    </xf>
    <xf numFmtId="0" fontId="6" fillId="2" borderId="8"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3" fillId="2" borderId="10" xfId="0" applyFont="1" applyFill="1" applyBorder="1" applyAlignment="1">
      <alignment horizontal="left" vertical="top"/>
    </xf>
    <xf numFmtId="1" fontId="11" fillId="2" borderId="10" xfId="0" applyNumberFormat="1" applyFont="1" applyFill="1" applyBorder="1" applyAlignment="1">
      <alignment horizontal="center" vertical="center" shrinkToFit="1"/>
    </xf>
    <xf numFmtId="0" fontId="6" fillId="2" borderId="11" xfId="0" applyFont="1" applyFill="1" applyBorder="1"/>
    <xf numFmtId="0" fontId="2" fillId="2" borderId="8" xfId="0" applyFont="1" applyFill="1" applyBorder="1" applyAlignment="1">
      <alignment horizontal="left" vertical="top" wrapText="1"/>
    </xf>
    <xf numFmtId="0" fontId="2" fillId="2" borderId="11" xfId="0" applyFont="1" applyFill="1" applyBorder="1" applyAlignment="1">
      <alignment horizontal="left" vertical="top" wrapText="1"/>
    </xf>
    <xf numFmtId="0" fontId="0" fillId="2" borderId="8" xfId="0" applyFill="1" applyBorder="1" applyAlignment="1">
      <alignment horizontal="left" vertical="center"/>
    </xf>
    <xf numFmtId="0" fontId="0" fillId="2" borderId="11" xfId="0" applyFill="1" applyBorder="1" applyAlignment="1">
      <alignment horizontal="left" vertical="center"/>
    </xf>
    <xf numFmtId="0" fontId="2" fillId="2" borderId="8" xfId="0" applyFont="1" applyFill="1" applyBorder="1" applyAlignment="1">
      <alignment wrapText="1"/>
    </xf>
    <xf numFmtId="0" fontId="2" fillId="2" borderId="11" xfId="0" applyFont="1" applyFill="1" applyBorder="1" applyAlignment="1">
      <alignment vertical="center" wrapText="1"/>
    </xf>
    <xf numFmtId="0" fontId="2" fillId="2" borderId="10" xfId="0" applyFont="1" applyFill="1" applyBorder="1" applyAlignment="1">
      <alignment vertical="center"/>
    </xf>
    <xf numFmtId="0" fontId="2" fillId="2" borderId="11" xfId="0" applyFont="1" applyFill="1" applyBorder="1" applyAlignment="1">
      <alignment wrapText="1"/>
    </xf>
    <xf numFmtId="0" fontId="2" fillId="2" borderId="10" xfId="0" applyFont="1" applyFill="1" applyBorder="1"/>
    <xf numFmtId="0" fontId="2" fillId="2" borderId="13" xfId="0" applyFont="1" applyFill="1" applyBorder="1" applyAlignment="1">
      <alignment vertical="center"/>
    </xf>
    <xf numFmtId="0" fontId="0" fillId="2" borderId="13" xfId="0" applyFill="1" applyBorder="1" applyAlignment="1">
      <alignment horizontal="center" vertical="center"/>
    </xf>
    <xf numFmtId="0" fontId="0" fillId="2" borderId="12" xfId="0" applyFill="1" applyBorder="1"/>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2" fillId="0" borderId="20" xfId="0" applyFont="1" applyBorder="1" applyAlignment="1">
      <alignment wrapText="1"/>
    </xf>
    <xf numFmtId="0" fontId="2" fillId="0" borderId="20" xfId="0" applyFont="1" applyBorder="1"/>
    <xf numFmtId="0" fontId="0" fillId="0" borderId="20" xfId="0" applyBorder="1" applyAlignment="1">
      <alignment vertical="center"/>
    </xf>
    <xf numFmtId="0" fontId="0" fillId="0" borderId="20" xfId="0" applyBorder="1" applyAlignment="1">
      <alignment horizontal="center"/>
    </xf>
    <xf numFmtId="0" fontId="0" fillId="0" borderId="20" xfId="0" applyBorder="1" applyAlignment="1">
      <alignment horizontal="left"/>
    </xf>
    <xf numFmtId="0" fontId="0" fillId="0" borderId="20" xfId="0" applyBorder="1" applyAlignment="1">
      <alignment horizontal="left" vertical="top" wrapText="1"/>
    </xf>
    <xf numFmtId="0" fontId="0" fillId="0" borderId="20" xfId="0" applyBorder="1"/>
    <xf numFmtId="0" fontId="0" fillId="3" borderId="21" xfId="0" applyFill="1" applyBorder="1" applyAlignment="1">
      <alignment horizontal="left" vertical="top" wrapText="1"/>
    </xf>
    <xf numFmtId="1" fontId="8" fillId="2" borderId="10" xfId="0" applyNumberFormat="1" applyFont="1" applyFill="1" applyBorder="1" applyAlignment="1">
      <alignment horizontal="center" vertical="top" shrinkToFit="1"/>
    </xf>
    <xf numFmtId="0" fontId="6" fillId="2" borderId="10" xfId="0" applyFont="1" applyFill="1" applyBorder="1" applyAlignment="1">
      <alignment horizontal="left" vertical="top"/>
    </xf>
    <xf numFmtId="0" fontId="3" fillId="2" borderId="8" xfId="0" applyFont="1" applyFill="1" applyBorder="1" applyAlignment="1">
      <alignment horizontal="left" vertical="top" wrapText="1"/>
    </xf>
    <xf numFmtId="1" fontId="10" fillId="2" borderId="10" xfId="0" applyNumberFormat="1" applyFont="1" applyFill="1" applyBorder="1" applyAlignment="1">
      <alignment horizontal="center" vertical="center" shrinkToFit="1"/>
    </xf>
    <xf numFmtId="0" fontId="0" fillId="2" borderId="10" xfId="0" applyFill="1" applyBorder="1" applyAlignment="1">
      <alignment horizontal="left" vertical="center" wrapText="1"/>
    </xf>
    <xf numFmtId="0" fontId="0" fillId="0" borderId="8" xfId="0" applyBorder="1" applyAlignment="1">
      <alignment horizontal="left" vertical="center" wrapText="1"/>
    </xf>
    <xf numFmtId="0" fontId="0" fillId="0" borderId="11" xfId="0" applyBorder="1" applyAlignment="1">
      <alignment horizontal="left" vertical="center" wrapText="1"/>
    </xf>
    <xf numFmtId="0" fontId="0" fillId="0" borderId="10" xfId="0" applyBorder="1" applyAlignment="1">
      <alignment horizontal="left" vertical="center"/>
    </xf>
    <xf numFmtId="1" fontId="8" fillId="0" borderId="10" xfId="0" applyNumberFormat="1" applyFont="1" applyBorder="1" applyAlignment="1">
      <alignment horizontal="center" vertical="top" shrinkToFit="1"/>
    </xf>
    <xf numFmtId="0" fontId="14" fillId="0" borderId="10" xfId="0" applyFont="1" applyBorder="1" applyAlignment="1">
      <alignment horizontal="center" vertical="center"/>
    </xf>
    <xf numFmtId="0" fontId="0" fillId="0" borderId="11" xfId="0" applyBorder="1"/>
    <xf numFmtId="0" fontId="0" fillId="0" borderId="10" xfId="0" applyBorder="1" applyAlignment="1">
      <alignment horizontal="center" vertical="center"/>
    </xf>
    <xf numFmtId="0" fontId="0" fillId="0" borderId="8" xfId="0" applyBorder="1" applyAlignment="1">
      <alignment horizontal="left" vertical="top" wrapText="1"/>
    </xf>
    <xf numFmtId="0" fontId="0" fillId="0" borderId="11" xfId="0" applyBorder="1" applyAlignment="1">
      <alignment horizontal="left" vertical="top" wrapText="1"/>
    </xf>
    <xf numFmtId="0" fontId="0" fillId="0" borderId="10" xfId="0" applyBorder="1" applyAlignment="1">
      <alignment horizontal="left" vertical="top"/>
    </xf>
    <xf numFmtId="1" fontId="8" fillId="0" borderId="10" xfId="0" applyNumberFormat="1" applyFont="1" applyBorder="1" applyAlignment="1">
      <alignment horizontal="center" vertical="center" shrinkToFit="1"/>
    </xf>
    <xf numFmtId="1" fontId="0" fillId="0" borderId="8" xfId="0" applyNumberFormat="1" applyBorder="1" applyAlignment="1">
      <alignment horizontal="left" vertical="center" wrapText="1"/>
    </xf>
    <xf numFmtId="1" fontId="0" fillId="0" borderId="11" xfId="0" applyNumberFormat="1" applyBorder="1" applyAlignment="1">
      <alignment horizontal="left" vertical="center" wrapText="1"/>
    </xf>
    <xf numFmtId="1" fontId="0" fillId="0" borderId="10" xfId="0" applyNumberFormat="1" applyBorder="1" applyAlignment="1">
      <alignment horizontal="left" vertical="center"/>
    </xf>
    <xf numFmtId="1" fontId="6" fillId="0" borderId="8" xfId="0" applyNumberFormat="1" applyFont="1" applyBorder="1" applyAlignment="1">
      <alignment horizontal="left" vertical="center" wrapText="1"/>
    </xf>
    <xf numFmtId="1" fontId="6" fillId="0" borderId="11" xfId="0" applyNumberFormat="1" applyFont="1" applyBorder="1" applyAlignment="1">
      <alignment horizontal="left" vertical="center" wrapText="1"/>
    </xf>
    <xf numFmtId="1" fontId="11" fillId="0" borderId="10" xfId="0" applyNumberFormat="1" applyFont="1" applyBorder="1" applyAlignment="1">
      <alignment horizontal="center" vertical="center" shrinkToFit="1"/>
    </xf>
    <xf numFmtId="0" fontId="6" fillId="0" borderId="11" xfId="0" applyFont="1" applyBorder="1"/>
    <xf numFmtId="0" fontId="0" fillId="0" borderId="8" xfId="0" applyBorder="1" applyAlignment="1">
      <alignment horizontal="left" wrapText="1"/>
    </xf>
    <xf numFmtId="0" fontId="0" fillId="0" borderId="11" xfId="0" applyBorder="1" applyAlignment="1">
      <alignment horizontal="left" wrapText="1"/>
    </xf>
    <xf numFmtId="0" fontId="0" fillId="0" borderId="10" xfId="0" applyBorder="1" applyAlignment="1">
      <alignment horizontal="left"/>
    </xf>
    <xf numFmtId="1" fontId="8" fillId="4" borderId="10" xfId="0" applyNumberFormat="1" applyFont="1" applyFill="1" applyBorder="1" applyAlignment="1">
      <alignment horizontal="center" vertical="center" shrinkToFit="1"/>
    </xf>
    <xf numFmtId="0" fontId="14" fillId="4" borderId="10" xfId="0" applyFont="1" applyFill="1" applyBorder="1" applyAlignment="1">
      <alignment horizontal="center" vertical="center"/>
    </xf>
    <xf numFmtId="0" fontId="0" fillId="4" borderId="11" xfId="0" applyFill="1" applyBorder="1"/>
    <xf numFmtId="0" fontId="0" fillId="4" borderId="10" xfId="0" applyFill="1" applyBorder="1" applyAlignment="1">
      <alignment horizontal="left" vertical="top" wrapText="1"/>
    </xf>
    <xf numFmtId="0" fontId="0" fillId="4" borderId="15" xfId="0" applyFill="1" applyBorder="1" applyAlignment="1">
      <alignment horizontal="left" vertical="top" wrapText="1"/>
    </xf>
    <xf numFmtId="0" fontId="0" fillId="4" borderId="0" xfId="0" applyFill="1"/>
    <xf numFmtId="0" fontId="0" fillId="4" borderId="8" xfId="0" applyFill="1" applyBorder="1" applyAlignment="1">
      <alignment horizontal="left" vertical="center" wrapText="1"/>
    </xf>
    <xf numFmtId="0" fontId="0" fillId="4" borderId="11" xfId="0" applyFill="1" applyBorder="1" applyAlignment="1">
      <alignment horizontal="left" vertical="center" wrapText="1"/>
    </xf>
    <xf numFmtId="0" fontId="0" fillId="4" borderId="10" xfId="0" applyFill="1" applyBorder="1" applyAlignment="1">
      <alignment horizontal="left" vertical="center"/>
    </xf>
    <xf numFmtId="0" fontId="2" fillId="2" borderId="9" xfId="0" applyFont="1" applyFill="1" applyBorder="1" applyAlignment="1">
      <alignment vertical="top" wrapText="1"/>
    </xf>
    <xf numFmtId="0" fontId="2" fillId="2" borderId="8" xfId="0" applyFont="1" applyFill="1" applyBorder="1" applyAlignment="1">
      <alignment vertical="top" wrapText="1"/>
    </xf>
    <xf numFmtId="0" fontId="13" fillId="4" borderId="8" xfId="0" applyFont="1" applyFill="1" applyBorder="1" applyAlignment="1">
      <alignment wrapText="1"/>
    </xf>
    <xf numFmtId="0" fontId="2" fillId="4" borderId="11" xfId="0" applyFont="1" applyFill="1" applyBorder="1" applyAlignment="1">
      <alignment wrapText="1"/>
    </xf>
    <xf numFmtId="0" fontId="2" fillId="4" borderId="10" xfId="0" applyFont="1" applyFill="1" applyBorder="1"/>
    <xf numFmtId="0" fontId="0" fillId="4" borderId="10" xfId="0" applyFill="1" applyBorder="1" applyAlignment="1">
      <alignment vertical="center"/>
    </xf>
    <xf numFmtId="0" fontId="0" fillId="4" borderId="10" xfId="0" applyFill="1" applyBorder="1"/>
    <xf numFmtId="0" fontId="0" fillId="4" borderId="15" xfId="0" applyFill="1" applyBorder="1"/>
    <xf numFmtId="1" fontId="6" fillId="4" borderId="10" xfId="0" applyNumberFormat="1" applyFont="1" applyFill="1" applyBorder="1" applyAlignment="1">
      <alignment horizontal="left" vertical="center"/>
    </xf>
    <xf numFmtId="1" fontId="11" fillId="4" borderId="10" xfId="0" applyNumberFormat="1" applyFont="1" applyFill="1" applyBorder="1" applyAlignment="1">
      <alignment horizontal="center" vertical="center" shrinkToFit="1"/>
    </xf>
    <xf numFmtId="0" fontId="6" fillId="4" borderId="11" xfId="0" applyFont="1" applyFill="1" applyBorder="1"/>
    <xf numFmtId="0" fontId="2" fillId="2" borderId="8" xfId="0" applyFont="1" applyFill="1" applyBorder="1" applyAlignment="1">
      <alignment vertical="center" wrapText="1"/>
    </xf>
    <xf numFmtId="0" fontId="0" fillId="2" borderId="15" xfId="0" applyFill="1" applyBorder="1" applyAlignment="1">
      <alignment horizontal="left" vertical="center"/>
    </xf>
    <xf numFmtId="0" fontId="2" fillId="2" borderId="11" xfId="0" applyFont="1" applyFill="1" applyBorder="1" applyAlignment="1">
      <alignment horizontal="left" vertical="center" wrapText="1"/>
    </xf>
    <xf numFmtId="0" fontId="16" fillId="5" borderId="22" xfId="0" applyFont="1" applyFill="1" applyBorder="1" applyAlignment="1">
      <alignment horizontal="left" wrapText="1"/>
    </xf>
    <xf numFmtId="0" fontId="16" fillId="5" borderId="24" xfId="0" applyFont="1" applyFill="1" applyBorder="1" applyAlignment="1">
      <alignment horizontal="left"/>
    </xf>
    <xf numFmtId="0" fontId="16" fillId="5" borderId="24" xfId="0" applyFont="1" applyFill="1" applyBorder="1" applyAlignment="1">
      <alignment horizontal="center" vertical="center"/>
    </xf>
    <xf numFmtId="0" fontId="16" fillId="5" borderId="23" xfId="0" applyFont="1" applyFill="1" applyBorder="1"/>
    <xf numFmtId="0" fontId="17" fillId="5" borderId="23" xfId="0" applyFont="1" applyFill="1" applyBorder="1" applyAlignment="1">
      <alignment horizontal="left" vertical="center" wrapText="1"/>
    </xf>
    <xf numFmtId="0" fontId="17" fillId="5" borderId="22" xfId="0" applyFont="1" applyFill="1" applyBorder="1" applyAlignment="1">
      <alignment horizontal="left" vertical="center" wrapText="1"/>
    </xf>
    <xf numFmtId="0" fontId="17" fillId="5" borderId="24" xfId="0" applyFont="1" applyFill="1" applyBorder="1" applyAlignment="1">
      <alignment horizontal="left" vertical="center"/>
    </xf>
    <xf numFmtId="1" fontId="10" fillId="5" borderId="24" xfId="0" applyNumberFormat="1" applyFont="1" applyFill="1" applyBorder="1" applyAlignment="1">
      <alignment horizontal="center" vertical="center" shrinkToFit="1"/>
    </xf>
    <xf numFmtId="0" fontId="18" fillId="5" borderId="24" xfId="0" applyFont="1" applyFill="1" applyBorder="1" applyAlignment="1">
      <alignment horizontal="center" vertical="center"/>
    </xf>
    <xf numFmtId="0" fontId="17" fillId="5" borderId="25" xfId="0" applyFont="1" applyFill="1" applyBorder="1" applyAlignment="1">
      <alignment horizontal="left" vertical="center"/>
    </xf>
    <xf numFmtId="0" fontId="17" fillId="5" borderId="23" xfId="0" applyFont="1" applyFill="1" applyBorder="1"/>
    <xf numFmtId="0" fontId="17" fillId="5" borderId="24" xfId="0" applyFont="1" applyFill="1" applyBorder="1" applyAlignment="1">
      <alignment horizontal="left" vertical="top" wrapText="1"/>
    </xf>
    <xf numFmtId="0" fontId="17" fillId="5" borderId="25" xfId="0" applyFont="1" applyFill="1" applyBorder="1" applyAlignment="1">
      <alignment horizontal="left" vertical="top" wrapText="1"/>
    </xf>
    <xf numFmtId="0" fontId="2" fillId="2" borderId="12" xfId="0" applyFont="1" applyFill="1" applyBorder="1" applyAlignment="1">
      <alignment horizontal="left" vertical="center" wrapText="1"/>
    </xf>
    <xf numFmtId="0" fontId="17" fillId="5" borderId="23" xfId="0" applyFont="1" applyFill="1" applyBorder="1" applyAlignment="1">
      <alignment vertical="center" wrapText="1"/>
    </xf>
    <xf numFmtId="0" fontId="17" fillId="5" borderId="23" xfId="0" applyFont="1" applyFill="1" applyBorder="1" applyAlignment="1">
      <alignment wrapText="1"/>
    </xf>
    <xf numFmtId="0" fontId="3" fillId="2" borderId="26" xfId="0" applyFont="1" applyFill="1" applyBorder="1" applyAlignment="1">
      <alignment horizontal="left" vertical="top" wrapText="1"/>
    </xf>
    <xf numFmtId="0" fontId="3" fillId="2" borderId="27" xfId="0" applyFont="1" applyFill="1" applyBorder="1" applyAlignment="1">
      <alignment horizontal="left" vertical="top" wrapText="1"/>
    </xf>
    <xf numFmtId="0" fontId="7" fillId="2" borderId="28" xfId="0" applyFont="1" applyFill="1" applyBorder="1" applyAlignment="1">
      <alignment horizontal="left" vertical="top"/>
    </xf>
    <xf numFmtId="0" fontId="19" fillId="0" borderId="0" xfId="0" applyFont="1"/>
    <xf numFmtId="0" fontId="0" fillId="4" borderId="8" xfId="0" applyFill="1" applyBorder="1" applyAlignment="1">
      <alignment horizontal="left" wrapText="1"/>
    </xf>
    <xf numFmtId="0" fontId="0" fillId="4" borderId="11" xfId="0" applyFill="1" applyBorder="1" applyAlignment="1">
      <alignment horizontal="left" wrapText="1"/>
    </xf>
    <xf numFmtId="0" fontId="0" fillId="4" borderId="10" xfId="0" applyFill="1" applyBorder="1" applyAlignment="1">
      <alignment horizontal="left"/>
    </xf>
    <xf numFmtId="0" fontId="0" fillId="4" borderId="10" xfId="0" applyFill="1" applyBorder="1" applyAlignment="1">
      <alignment horizontal="center" vertical="center"/>
    </xf>
    <xf numFmtId="0" fontId="6" fillId="4" borderId="8" xfId="0" applyFont="1" applyFill="1" applyBorder="1" applyAlignment="1">
      <alignment horizontal="left" vertical="center" wrapText="1"/>
    </xf>
    <xf numFmtId="0" fontId="6" fillId="4" borderId="11" xfId="0" applyFont="1" applyFill="1" applyBorder="1" applyAlignment="1">
      <alignment horizontal="left" vertical="center" wrapText="1"/>
    </xf>
    <xf numFmtId="0" fontId="6" fillId="4" borderId="10" xfId="0" applyFont="1" applyFill="1" applyBorder="1" applyAlignment="1">
      <alignment horizontal="left" vertical="center"/>
    </xf>
    <xf numFmtId="1" fontId="8" fillId="4" borderId="10" xfId="0" applyNumberFormat="1" applyFont="1" applyFill="1" applyBorder="1" applyAlignment="1">
      <alignment horizontal="center" vertical="top" shrinkToFit="1"/>
    </xf>
    <xf numFmtId="1" fontId="0" fillId="4" borderId="8" xfId="0" applyNumberFormat="1" applyFill="1" applyBorder="1" applyAlignment="1">
      <alignment horizontal="left" vertical="center" wrapText="1"/>
    </xf>
    <xf numFmtId="1" fontId="0" fillId="4" borderId="11" xfId="0" applyNumberFormat="1" applyFill="1" applyBorder="1" applyAlignment="1">
      <alignment horizontal="left" vertical="center" wrapText="1"/>
    </xf>
    <xf numFmtId="1" fontId="0" fillId="4" borderId="10" xfId="0" applyNumberFormat="1" applyFill="1" applyBorder="1" applyAlignment="1">
      <alignment horizontal="left" vertical="center"/>
    </xf>
    <xf numFmtId="0" fontId="2" fillId="4" borderId="15" xfId="0" applyFont="1" applyFill="1" applyBorder="1" applyAlignment="1">
      <alignment horizontal="left" vertical="center"/>
    </xf>
    <xf numFmtId="0" fontId="0" fillId="4" borderId="8" xfId="0" applyFill="1" applyBorder="1" applyAlignment="1">
      <alignment horizontal="left" vertical="top" wrapText="1"/>
    </xf>
    <xf numFmtId="0" fontId="0" fillId="4" borderId="11" xfId="0" applyFill="1" applyBorder="1" applyAlignment="1">
      <alignment horizontal="left" vertical="top" wrapText="1"/>
    </xf>
    <xf numFmtId="0" fontId="0" fillId="4" borderId="10" xfId="0" applyFill="1" applyBorder="1" applyAlignment="1">
      <alignment horizontal="left" vertical="top"/>
    </xf>
    <xf numFmtId="0" fontId="7" fillId="4" borderId="11" xfId="0" applyFont="1" applyFill="1" applyBorder="1" applyAlignment="1">
      <alignment horizontal="left" vertical="top" wrapText="1"/>
    </xf>
    <xf numFmtId="0" fontId="7" fillId="4" borderId="10" xfId="0" applyFont="1" applyFill="1" applyBorder="1" applyAlignment="1">
      <alignment horizontal="left" vertical="top"/>
    </xf>
    <xf numFmtId="0" fontId="7" fillId="4" borderId="8" xfId="0" applyFont="1" applyFill="1" applyBorder="1" applyAlignment="1">
      <alignment horizontal="left" vertical="top" wrapText="1"/>
    </xf>
    <xf numFmtId="0" fontId="3" fillId="4" borderId="8" xfId="0" applyFont="1" applyFill="1" applyBorder="1" applyAlignment="1">
      <alignment horizontal="left" vertical="top" wrapText="1"/>
    </xf>
    <xf numFmtId="0" fontId="3" fillId="4" borderId="11" xfId="0" applyFont="1" applyFill="1" applyBorder="1" applyAlignment="1">
      <alignment horizontal="left" vertical="top" wrapText="1"/>
    </xf>
    <xf numFmtId="0" fontId="3" fillId="4" borderId="10" xfId="0" applyFont="1" applyFill="1" applyBorder="1" applyAlignment="1">
      <alignment horizontal="left" vertical="top"/>
    </xf>
    <xf numFmtId="0" fontId="17" fillId="6" borderId="23" xfId="0" applyFont="1" applyFill="1" applyBorder="1" applyAlignment="1">
      <alignment horizontal="left" vertical="center" wrapText="1"/>
    </xf>
    <xf numFmtId="0" fontId="7" fillId="4" borderId="10" xfId="0" applyFont="1" applyFill="1" applyBorder="1" applyAlignment="1">
      <alignment horizontal="center" vertical="center" wrapText="1"/>
    </xf>
    <xf numFmtId="0" fontId="0" fillId="4" borderId="10" xfId="0" applyFill="1" applyBorder="1" applyAlignment="1">
      <alignment horizontal="center" vertical="center" wrapText="1"/>
    </xf>
    <xf numFmtId="0" fontId="17" fillId="6" borderId="23" xfId="0" applyFont="1" applyFill="1" applyBorder="1" applyAlignment="1">
      <alignment horizontal="left" vertical="top" wrapText="1"/>
    </xf>
    <xf numFmtId="0" fontId="0" fillId="4" borderId="8" xfId="0" applyFill="1" applyBorder="1" applyAlignment="1">
      <alignment horizontal="left" vertical="top"/>
    </xf>
    <xf numFmtId="0" fontId="17" fillId="6" borderId="23" xfId="0" applyFont="1" applyFill="1" applyBorder="1" applyAlignment="1">
      <alignment horizontal="left" vertical="top"/>
    </xf>
    <xf numFmtId="0" fontId="6" fillId="4" borderId="8" xfId="0" applyFont="1" applyFill="1" applyBorder="1" applyAlignment="1">
      <alignment horizontal="left" wrapText="1"/>
    </xf>
    <xf numFmtId="0" fontId="6" fillId="4" borderId="11" xfId="0" applyFont="1" applyFill="1" applyBorder="1" applyAlignment="1">
      <alignment horizontal="left" wrapText="1"/>
    </xf>
    <xf numFmtId="1" fontId="10" fillId="4" borderId="10" xfId="0" applyNumberFormat="1" applyFont="1" applyFill="1" applyBorder="1" applyAlignment="1">
      <alignment horizontal="center" vertical="center" shrinkToFit="1"/>
    </xf>
    <xf numFmtId="1" fontId="6" fillId="4" borderId="8" xfId="0" applyNumberFormat="1" applyFont="1" applyFill="1" applyBorder="1" applyAlignment="1">
      <alignment horizontal="left" vertical="center"/>
    </xf>
    <xf numFmtId="1" fontId="6" fillId="4" borderId="11" xfId="0" applyNumberFormat="1" applyFont="1" applyFill="1" applyBorder="1" applyAlignment="1">
      <alignment horizontal="left" vertical="center"/>
    </xf>
    <xf numFmtId="1" fontId="2" fillId="4" borderId="15" xfId="0" applyNumberFormat="1" applyFont="1" applyFill="1" applyBorder="1" applyAlignment="1">
      <alignment horizontal="left" vertical="center"/>
    </xf>
    <xf numFmtId="0" fontId="17" fillId="6" borderId="22" xfId="0" applyFont="1" applyFill="1" applyBorder="1" applyAlignment="1">
      <alignment horizontal="left" vertical="center" wrapText="1"/>
    </xf>
    <xf numFmtId="0" fontId="17" fillId="6" borderId="24" xfId="0" applyFont="1" applyFill="1" applyBorder="1" applyAlignment="1">
      <alignment horizontal="left" vertical="center"/>
    </xf>
    <xf numFmtId="1" fontId="10" fillId="6" borderId="24" xfId="0" applyNumberFormat="1" applyFont="1" applyFill="1" applyBorder="1" applyAlignment="1">
      <alignment horizontal="center" vertical="top" shrinkToFit="1"/>
    </xf>
    <xf numFmtId="0" fontId="17" fillId="6" borderId="25" xfId="0" applyFont="1" applyFill="1" applyBorder="1" applyAlignment="1">
      <alignment horizontal="left" vertical="center"/>
    </xf>
    <xf numFmtId="0" fontId="17" fillId="6" borderId="23" xfId="0" applyFont="1" applyFill="1" applyBorder="1"/>
    <xf numFmtId="0" fontId="17" fillId="6" borderId="24" xfId="0" applyFont="1" applyFill="1" applyBorder="1" applyAlignment="1">
      <alignment horizontal="left" vertical="top" wrapText="1"/>
    </xf>
    <xf numFmtId="0" fontId="17" fillId="6" borderId="25" xfId="0" applyFont="1" applyFill="1" applyBorder="1" applyAlignment="1">
      <alignment horizontal="left" vertical="top" wrapText="1"/>
    </xf>
    <xf numFmtId="0" fontId="0" fillId="4" borderId="10" xfId="0" applyFill="1" applyBorder="1" applyAlignment="1">
      <alignment horizontal="left" vertical="center" wrapText="1"/>
    </xf>
    <xf numFmtId="0" fontId="2" fillId="4" borderId="8" xfId="0" applyFont="1" applyFill="1" applyBorder="1" applyAlignment="1">
      <alignment wrapText="1"/>
    </xf>
    <xf numFmtId="0" fontId="2" fillId="4" borderId="10" xfId="0" applyFont="1" applyFill="1" applyBorder="1" applyAlignment="1">
      <alignment vertical="center" wrapText="1"/>
    </xf>
    <xf numFmtId="0" fontId="3" fillId="4" borderId="10" xfId="0" applyFont="1" applyFill="1" applyBorder="1" applyAlignment="1">
      <alignment horizontal="center" vertical="center" wrapText="1"/>
    </xf>
    <xf numFmtId="1" fontId="10" fillId="4" borderId="10" xfId="0" applyNumberFormat="1" applyFont="1" applyFill="1" applyBorder="1" applyAlignment="1">
      <alignment horizontal="center" vertical="top" shrinkToFit="1"/>
    </xf>
    <xf numFmtId="0" fontId="2" fillId="2" borderId="11" xfId="0" applyFont="1" applyFill="1" applyBorder="1" applyAlignment="1">
      <alignment horizontal="left" wrapText="1"/>
    </xf>
    <xf numFmtId="0" fontId="20" fillId="2" borderId="10" xfId="0" applyFont="1" applyFill="1" applyBorder="1" applyAlignment="1">
      <alignment horizontal="left" vertical="top"/>
    </xf>
    <xf numFmtId="0" fontId="6" fillId="2" borderId="10" xfId="0" applyFont="1" applyFill="1" applyBorder="1" applyAlignment="1">
      <alignment horizontal="center" vertical="center"/>
    </xf>
    <xf numFmtId="0" fontId="6" fillId="2" borderId="10" xfId="0" applyFont="1" applyFill="1" applyBorder="1" applyAlignment="1">
      <alignment horizontal="left" vertical="top" wrapText="1"/>
    </xf>
    <xf numFmtId="0" fontId="6" fillId="2" borderId="15" xfId="0" applyFont="1" applyFill="1" applyBorder="1" applyAlignment="1">
      <alignment horizontal="left" vertical="top" wrapText="1"/>
    </xf>
    <xf numFmtId="0" fontId="18" fillId="6" borderId="22" xfId="0" applyFont="1" applyFill="1" applyBorder="1" applyAlignment="1">
      <alignment horizontal="left" vertical="center" wrapText="1"/>
    </xf>
    <xf numFmtId="1" fontId="10" fillId="6" borderId="24" xfId="0" applyNumberFormat="1" applyFont="1" applyFill="1" applyBorder="1" applyAlignment="1">
      <alignment horizontal="center" vertical="center" shrinkToFit="1"/>
    </xf>
    <xf numFmtId="0" fontId="0" fillId="4" borderId="15" xfId="0" applyFill="1" applyBorder="1" applyAlignment="1">
      <alignment horizontal="left" vertical="center"/>
    </xf>
    <xf numFmtId="0" fontId="0" fillId="0" borderId="15" xfId="0" applyBorder="1" applyAlignment="1">
      <alignment horizontal="left" vertical="center"/>
    </xf>
    <xf numFmtId="1" fontId="0" fillId="2" borderId="15" xfId="0" applyNumberFormat="1" applyFill="1" applyBorder="1" applyAlignment="1">
      <alignment horizontal="left" vertical="center"/>
    </xf>
    <xf numFmtId="49" fontId="0" fillId="2" borderId="15" xfId="0" applyNumberFormat="1" applyFill="1" applyBorder="1" applyAlignment="1">
      <alignment horizontal="left" vertical="center"/>
    </xf>
    <xf numFmtId="1" fontId="0" fillId="4" borderId="15" xfId="0" applyNumberFormat="1" applyFill="1" applyBorder="1" applyAlignment="1">
      <alignment horizontal="left" vertical="center"/>
    </xf>
    <xf numFmtId="0" fontId="0" fillId="2" borderId="18" xfId="0" applyFill="1" applyBorder="1" applyAlignment="1">
      <alignment horizontal="left" vertical="center"/>
    </xf>
    <xf numFmtId="0" fontId="0" fillId="2" borderId="14" xfId="0" applyFill="1" applyBorder="1" applyAlignment="1">
      <alignment horizontal="left" vertical="center"/>
    </xf>
    <xf numFmtId="0" fontId="0" fillId="0" borderId="20" xfId="0" applyBorder="1" applyAlignment="1">
      <alignment horizontal="left" vertical="center"/>
    </xf>
    <xf numFmtId="0" fontId="0" fillId="0" borderId="0" xfId="0" applyAlignment="1">
      <alignment horizontal="left" vertical="center"/>
    </xf>
    <xf numFmtId="1" fontId="3" fillId="4" borderId="10" xfId="0" applyNumberFormat="1" applyFont="1" applyFill="1" applyBorder="1" applyAlignment="1">
      <alignment horizontal="center" vertical="top" shrinkToFit="1"/>
    </xf>
    <xf numFmtId="1" fontId="2" fillId="4" borderId="8" xfId="0" applyNumberFormat="1" applyFont="1" applyFill="1" applyBorder="1" applyAlignment="1">
      <alignment horizontal="left" vertical="center" wrapText="1"/>
    </xf>
    <xf numFmtId="1" fontId="2" fillId="4" borderId="11" xfId="0" applyNumberFormat="1" applyFont="1" applyFill="1" applyBorder="1" applyAlignment="1">
      <alignment horizontal="left" vertical="center" wrapText="1"/>
    </xf>
    <xf numFmtId="1" fontId="2" fillId="4" borderId="10" xfId="0" applyNumberFormat="1" applyFont="1" applyFill="1" applyBorder="1" applyAlignment="1">
      <alignment horizontal="left" vertical="center"/>
    </xf>
    <xf numFmtId="0" fontId="21" fillId="4" borderId="10" xfId="0" applyFont="1" applyFill="1" applyBorder="1" applyAlignment="1">
      <alignment horizontal="center" vertical="center"/>
    </xf>
    <xf numFmtId="0" fontId="21" fillId="4" borderId="11" xfId="0" applyFont="1" applyFill="1" applyBorder="1"/>
    <xf numFmtId="0" fontId="2" fillId="4" borderId="10" xfId="0" applyFont="1" applyFill="1" applyBorder="1" applyAlignment="1">
      <alignment horizontal="left" vertical="top" wrapText="1"/>
    </xf>
    <xf numFmtId="0" fontId="2" fillId="4" borderId="15" xfId="0" applyFont="1" applyFill="1" applyBorder="1" applyAlignment="1">
      <alignment horizontal="left" vertical="top" wrapText="1"/>
    </xf>
    <xf numFmtId="0" fontId="13" fillId="0" borderId="19" xfId="0" applyFont="1" applyBorder="1" applyAlignment="1">
      <alignment wrapText="1"/>
    </xf>
    <xf numFmtId="0" fontId="3" fillId="2" borderId="11" xfId="0" applyFont="1" applyFill="1" applyBorder="1" applyAlignment="1">
      <alignment horizontal="left" vertical="center" wrapText="1"/>
    </xf>
    <xf numFmtId="0" fontId="0" fillId="2" borderId="11" xfId="0" applyFill="1" applyBorder="1" applyAlignment="1">
      <alignment vertical="center"/>
    </xf>
    <xf numFmtId="0" fontId="0" fillId="2" borderId="15" xfId="0" applyFill="1" applyBorder="1" applyAlignment="1">
      <alignment horizontal="left" vertical="center" wrapText="1"/>
    </xf>
    <xf numFmtId="0" fontId="3" fillId="2" borderId="29" xfId="0" applyFont="1" applyFill="1" applyBorder="1" applyAlignment="1">
      <alignment horizontal="left" vertical="top" wrapText="1"/>
    </xf>
    <xf numFmtId="0" fontId="3" fillId="2" borderId="30" xfId="0" applyFont="1" applyFill="1" applyBorder="1" applyAlignment="1">
      <alignment horizontal="left" vertical="top" wrapText="1"/>
    </xf>
    <xf numFmtId="0" fontId="7" fillId="2" borderId="31" xfId="0" applyFont="1" applyFill="1" applyBorder="1" applyAlignment="1">
      <alignment horizontal="left" vertical="top"/>
    </xf>
    <xf numFmtId="1" fontId="8" fillId="2" borderId="31" xfId="0" applyNumberFormat="1" applyFont="1" applyFill="1" applyBorder="1" applyAlignment="1">
      <alignment horizontal="center" vertical="center" shrinkToFit="1"/>
    </xf>
    <xf numFmtId="0" fontId="14" fillId="2" borderId="31" xfId="0" applyFont="1" applyFill="1" applyBorder="1" applyAlignment="1">
      <alignment horizontal="center" vertical="center"/>
    </xf>
    <xf numFmtId="0" fontId="0" fillId="2" borderId="32" xfId="0" applyFill="1" applyBorder="1" applyAlignment="1">
      <alignment horizontal="left" vertical="center"/>
    </xf>
    <xf numFmtId="0" fontId="0" fillId="2" borderId="30" xfId="0" applyFill="1" applyBorder="1"/>
    <xf numFmtId="1" fontId="8" fillId="2" borderId="28" xfId="0" applyNumberFormat="1" applyFont="1" applyFill="1" applyBorder="1" applyAlignment="1">
      <alignment horizontal="center" vertical="center" shrinkToFit="1"/>
    </xf>
    <xf numFmtId="0" fontId="14" fillId="2" borderId="28" xfId="0" applyFont="1" applyFill="1" applyBorder="1" applyAlignment="1">
      <alignment horizontal="center" vertical="center"/>
    </xf>
    <xf numFmtId="0" fontId="0" fillId="2" borderId="34" xfId="0" applyFill="1" applyBorder="1" applyAlignment="1">
      <alignment horizontal="left" vertical="center"/>
    </xf>
    <xf numFmtId="0" fontId="3" fillId="2" borderId="10" xfId="0" applyFont="1" applyFill="1" applyBorder="1" applyAlignment="1">
      <alignment horizontal="left" vertical="top" wrapText="1"/>
    </xf>
    <xf numFmtId="0" fontId="0" fillId="2" borderId="10" xfId="0" applyFill="1" applyBorder="1"/>
    <xf numFmtId="0" fontId="14" fillId="4" borderId="8" xfId="0" applyFont="1" applyFill="1" applyBorder="1" applyAlignment="1">
      <alignment horizontal="left" vertical="center" wrapText="1"/>
    </xf>
    <xf numFmtId="0" fontId="3" fillId="2" borderId="33" xfId="0" applyFont="1" applyFill="1" applyBorder="1" applyAlignment="1">
      <alignment horizontal="left" vertical="top"/>
    </xf>
    <xf numFmtId="0" fontId="3" fillId="2" borderId="27" xfId="0" applyFont="1" applyFill="1" applyBorder="1" applyAlignment="1">
      <alignment horizontal="left" vertical="top"/>
    </xf>
    <xf numFmtId="0" fontId="0" fillId="2" borderId="27" xfId="0" applyFill="1" applyBorder="1"/>
    <xf numFmtId="0" fontId="0" fillId="2" borderId="15" xfId="0" applyFill="1" applyBorder="1" applyAlignment="1">
      <alignment horizontal="left" vertical="top"/>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cellXfs>
  <cellStyles count="1">
    <cellStyle name="Normální" xfId="0" builtinId="0"/>
  </cellStyles>
  <dxfs count="0"/>
  <tableStyles count="0" defaultTableStyle="TableStyleMedium2" defaultPivotStyle="PivotStyleLight16"/>
  <colors>
    <mruColors>
      <color rgb="FFCC99FF"/>
      <color rgb="FFFFCCCC"/>
      <color rgb="FFCCECFF"/>
      <color rgb="FFFFFF99"/>
      <color rgb="FFFF66CC"/>
      <color rgb="FFFF5050"/>
      <color rgb="FFFF9966"/>
      <color rgb="FF99CCFF"/>
      <color rgb="FFCCCC00"/>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E410"/>
  <sheetViews>
    <sheetView tabSelected="1" view="pageBreakPreview" zoomScale="70" zoomScaleNormal="87" zoomScaleSheetLayoutView="70" workbookViewId="0">
      <selection activeCell="B2" sqref="B2"/>
    </sheetView>
  </sheetViews>
  <sheetFormatPr defaultColWidth="8.81640625" defaultRowHeight="14.5" x14ac:dyDescent="0.35"/>
  <cols>
    <col min="1" max="1" width="70.1796875" style="2" customWidth="1"/>
    <col min="2" max="2" width="58.1796875" style="2" customWidth="1"/>
    <col min="3" max="3" width="56.453125" style="12" customWidth="1"/>
    <col min="4" max="4" width="8" style="4" customWidth="1"/>
    <col min="5" max="5" width="13.36328125" style="9" customWidth="1"/>
    <col min="6" max="6" width="44.6328125" style="200" customWidth="1"/>
    <col min="7" max="7" width="9.81640625" style="3" customWidth="1"/>
    <col min="8" max="8" width="10" customWidth="1"/>
    <col min="9" max="10" width="11" customWidth="1"/>
    <col min="11" max="11" width="5.453125" customWidth="1"/>
    <col min="12" max="180" width="8.81640625" customWidth="1"/>
  </cols>
  <sheetData>
    <row r="1" spans="1:187" ht="46.5" customHeight="1" thickBot="1" x14ac:dyDescent="0.4">
      <c r="A1" s="230" t="s">
        <v>539</v>
      </c>
      <c r="B1" s="231"/>
      <c r="C1" s="231"/>
      <c r="D1" s="231"/>
      <c r="E1" s="231"/>
      <c r="F1" s="231"/>
      <c r="G1" s="231"/>
      <c r="H1" s="231"/>
      <c r="I1" s="231"/>
      <c r="J1" s="232"/>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row>
    <row r="2" spans="1:187" ht="59" customHeight="1" x14ac:dyDescent="0.35">
      <c r="A2" s="11" t="s">
        <v>23</v>
      </c>
      <c r="B2" s="15" t="s">
        <v>664</v>
      </c>
      <c r="C2" s="13" t="s">
        <v>20</v>
      </c>
      <c r="D2" s="10" t="s">
        <v>0</v>
      </c>
      <c r="E2" s="6" t="s">
        <v>1</v>
      </c>
      <c r="F2" s="17" t="s">
        <v>2</v>
      </c>
      <c r="G2" s="16" t="s">
        <v>27</v>
      </c>
      <c r="H2" s="7" t="s">
        <v>26</v>
      </c>
      <c r="I2" s="7" t="s">
        <v>24</v>
      </c>
      <c r="J2" s="8" t="s">
        <v>25</v>
      </c>
    </row>
    <row r="3" spans="1:187" ht="15" customHeight="1" x14ac:dyDescent="0.35">
      <c r="A3" s="19" t="s">
        <v>3</v>
      </c>
      <c r="B3" s="20" t="s">
        <v>357</v>
      </c>
      <c r="C3" s="21"/>
      <c r="D3" s="18">
        <v>1</v>
      </c>
      <c r="E3" s="14" t="s">
        <v>6</v>
      </c>
      <c r="F3" s="118" t="s">
        <v>5</v>
      </c>
      <c r="G3" s="22"/>
      <c r="H3" s="23">
        <f>G3*1.21</f>
        <v>0</v>
      </c>
      <c r="I3" s="23">
        <f t="shared" ref="I3" si="0">G3*D3</f>
        <v>0</v>
      </c>
      <c r="J3" s="24">
        <f>I3*1.21</f>
        <v>0</v>
      </c>
    </row>
    <row r="4" spans="1:187" ht="15" customHeight="1" x14ac:dyDescent="0.35">
      <c r="A4" s="140" t="s">
        <v>601</v>
      </c>
      <c r="B4" s="141" t="s">
        <v>358</v>
      </c>
      <c r="C4" s="142"/>
      <c r="D4" s="143">
        <v>2</v>
      </c>
      <c r="E4" s="98" t="s">
        <v>626</v>
      </c>
      <c r="F4" s="192" t="s">
        <v>7</v>
      </c>
      <c r="G4" s="99"/>
      <c r="H4" s="100">
        <f t="shared" ref="H4:H68" si="1">G4*1.21</f>
        <v>0</v>
      </c>
      <c r="I4" s="100">
        <f t="shared" ref="I4:I10" si="2">G4*D4</f>
        <v>0</v>
      </c>
      <c r="J4" s="101">
        <f t="shared" ref="J4:J68" si="3">I4*1.21</f>
        <v>0</v>
      </c>
    </row>
    <row r="5" spans="1:187" ht="15" customHeight="1" x14ac:dyDescent="0.35">
      <c r="A5" s="25" t="s">
        <v>602</v>
      </c>
      <c r="B5" s="26" t="s">
        <v>573</v>
      </c>
      <c r="C5" s="21"/>
      <c r="D5" s="18">
        <v>2</v>
      </c>
      <c r="E5" s="14" t="s">
        <v>6</v>
      </c>
      <c r="F5" s="118" t="s">
        <v>28</v>
      </c>
      <c r="G5" s="22"/>
      <c r="H5" s="23">
        <f t="shared" si="1"/>
        <v>0</v>
      </c>
      <c r="I5" s="23">
        <f t="shared" si="2"/>
        <v>0</v>
      </c>
      <c r="J5" s="24">
        <f t="shared" si="3"/>
        <v>0</v>
      </c>
    </row>
    <row r="6" spans="1:187" ht="15" customHeight="1" x14ac:dyDescent="0.35">
      <c r="A6" s="103" t="s">
        <v>603</v>
      </c>
      <c r="B6" s="104"/>
      <c r="C6" s="105"/>
      <c r="D6" s="143">
        <v>1</v>
      </c>
      <c r="E6" s="98" t="s">
        <v>626</v>
      </c>
      <c r="F6" s="192" t="s">
        <v>5</v>
      </c>
      <c r="G6" s="99"/>
      <c r="H6" s="100">
        <f t="shared" si="1"/>
        <v>0</v>
      </c>
      <c r="I6" s="100">
        <f t="shared" si="2"/>
        <v>0</v>
      </c>
      <c r="J6" s="101">
        <f t="shared" si="3"/>
        <v>0</v>
      </c>
    </row>
    <row r="7" spans="1:187" ht="16.5" customHeight="1" x14ac:dyDescent="0.35">
      <c r="A7" s="140" t="s">
        <v>604</v>
      </c>
      <c r="B7" s="141" t="s">
        <v>366</v>
      </c>
      <c r="C7" s="142"/>
      <c r="D7" s="143">
        <v>2</v>
      </c>
      <c r="E7" s="98" t="s">
        <v>626</v>
      </c>
      <c r="F7" s="192" t="s">
        <v>5</v>
      </c>
      <c r="G7" s="99"/>
      <c r="H7" s="100">
        <f t="shared" si="1"/>
        <v>0</v>
      </c>
      <c r="I7" s="100">
        <f t="shared" si="2"/>
        <v>0</v>
      </c>
      <c r="J7" s="101">
        <f t="shared" si="3"/>
        <v>0</v>
      </c>
    </row>
    <row r="8" spans="1:187" s="5" customFormat="1" ht="17.25" customHeight="1" x14ac:dyDescent="0.35">
      <c r="A8" s="144" t="s">
        <v>218</v>
      </c>
      <c r="B8" s="145"/>
      <c r="C8" s="146"/>
      <c r="D8" s="143">
        <v>1</v>
      </c>
      <c r="E8" s="98" t="s">
        <v>626</v>
      </c>
      <c r="F8" s="192" t="s">
        <v>5</v>
      </c>
      <c r="G8" s="116"/>
      <c r="H8" s="100">
        <f t="shared" si="1"/>
        <v>0</v>
      </c>
      <c r="I8" s="100">
        <f t="shared" si="2"/>
        <v>0</v>
      </c>
      <c r="J8" s="101">
        <f t="shared" si="3"/>
        <v>0</v>
      </c>
    </row>
    <row r="9" spans="1:187" ht="17.25" customHeight="1" x14ac:dyDescent="0.35">
      <c r="A9" s="103" t="s">
        <v>301</v>
      </c>
      <c r="B9" s="104" t="s">
        <v>359</v>
      </c>
      <c r="C9" s="105"/>
      <c r="D9" s="147">
        <v>1</v>
      </c>
      <c r="E9" s="98" t="s">
        <v>626</v>
      </c>
      <c r="F9" s="192" t="s">
        <v>5</v>
      </c>
      <c r="G9" s="99"/>
      <c r="H9" s="100">
        <f t="shared" si="1"/>
        <v>0</v>
      </c>
      <c r="I9" s="100">
        <f t="shared" si="2"/>
        <v>0</v>
      </c>
      <c r="J9" s="101">
        <f t="shared" si="3"/>
        <v>0</v>
      </c>
    </row>
    <row r="10" spans="1:187" ht="17.25" customHeight="1" x14ac:dyDescent="0.35">
      <c r="A10" s="76" t="s">
        <v>192</v>
      </c>
      <c r="B10" s="77"/>
      <c r="C10" s="78"/>
      <c r="D10" s="79">
        <v>2</v>
      </c>
      <c r="E10" s="98" t="s">
        <v>626</v>
      </c>
      <c r="F10" s="193" t="s">
        <v>5</v>
      </c>
      <c r="G10" s="81"/>
      <c r="H10" s="100">
        <f t="shared" si="1"/>
        <v>0</v>
      </c>
      <c r="I10" s="100">
        <f t="shared" si="2"/>
        <v>0</v>
      </c>
      <c r="J10" s="101">
        <f t="shared" si="3"/>
        <v>0</v>
      </c>
    </row>
    <row r="11" spans="1:187" ht="17.25" customHeight="1" x14ac:dyDescent="0.35">
      <c r="A11" s="76" t="s">
        <v>193</v>
      </c>
      <c r="B11" s="77"/>
      <c r="C11" s="78"/>
      <c r="D11" s="79">
        <v>5</v>
      </c>
      <c r="E11" s="98" t="s">
        <v>626</v>
      </c>
      <c r="F11" s="193" t="s">
        <v>5</v>
      </c>
      <c r="G11" s="81"/>
      <c r="H11" s="100">
        <f t="shared" si="1"/>
        <v>0</v>
      </c>
      <c r="I11" s="100">
        <f t="shared" ref="I11:I39" si="4">G11*D11</f>
        <v>0</v>
      </c>
      <c r="J11" s="101">
        <f t="shared" si="3"/>
        <v>0</v>
      </c>
    </row>
    <row r="12" spans="1:187" ht="17.25" customHeight="1" x14ac:dyDescent="0.35">
      <c r="A12" s="103" t="s">
        <v>194</v>
      </c>
      <c r="B12" s="104"/>
      <c r="C12" s="105"/>
      <c r="D12" s="147">
        <v>1</v>
      </c>
      <c r="E12" s="98" t="s">
        <v>626</v>
      </c>
      <c r="F12" s="192" t="s">
        <v>5</v>
      </c>
      <c r="G12" s="99"/>
      <c r="H12" s="100">
        <f t="shared" si="1"/>
        <v>0</v>
      </c>
      <c r="I12" s="100">
        <f t="shared" si="4"/>
        <v>0</v>
      </c>
      <c r="J12" s="101">
        <f t="shared" si="3"/>
        <v>0</v>
      </c>
    </row>
    <row r="13" spans="1:187" ht="17.25" customHeight="1" x14ac:dyDescent="0.35">
      <c r="A13" s="76" t="s">
        <v>195</v>
      </c>
      <c r="B13" s="77"/>
      <c r="C13" s="78"/>
      <c r="D13" s="79">
        <v>1</v>
      </c>
      <c r="E13" s="98" t="s">
        <v>626</v>
      </c>
      <c r="F13" s="193" t="s">
        <v>5</v>
      </c>
      <c r="G13" s="99"/>
      <c r="H13" s="100">
        <f t="shared" si="1"/>
        <v>0</v>
      </c>
      <c r="I13" s="100">
        <f t="shared" si="4"/>
        <v>0</v>
      </c>
      <c r="J13" s="101">
        <f t="shared" si="3"/>
        <v>0</v>
      </c>
    </row>
    <row r="14" spans="1:187" ht="17.25" customHeight="1" x14ac:dyDescent="0.35">
      <c r="A14" s="76" t="s">
        <v>196</v>
      </c>
      <c r="B14" s="77"/>
      <c r="C14" s="78"/>
      <c r="D14" s="79">
        <v>5</v>
      </c>
      <c r="E14" s="98" t="s">
        <v>626</v>
      </c>
      <c r="F14" s="193" t="s">
        <v>5</v>
      </c>
      <c r="G14" s="99"/>
      <c r="H14" s="100">
        <f t="shared" si="1"/>
        <v>0</v>
      </c>
      <c r="I14" s="100">
        <f t="shared" si="4"/>
        <v>0</v>
      </c>
      <c r="J14" s="101">
        <f t="shared" si="3"/>
        <v>0</v>
      </c>
    </row>
    <row r="15" spans="1:187" ht="17.25" customHeight="1" x14ac:dyDescent="0.35">
      <c r="A15" s="103" t="s">
        <v>197</v>
      </c>
      <c r="B15" s="104" t="s">
        <v>367</v>
      </c>
      <c r="C15" s="105"/>
      <c r="D15" s="147">
        <v>1</v>
      </c>
      <c r="E15" s="98" t="s">
        <v>626</v>
      </c>
      <c r="F15" s="192" t="s">
        <v>5</v>
      </c>
      <c r="G15" s="99"/>
      <c r="H15" s="100">
        <f t="shared" si="1"/>
        <v>0</v>
      </c>
      <c r="I15" s="100">
        <f t="shared" si="4"/>
        <v>0</v>
      </c>
      <c r="J15" s="101">
        <f t="shared" si="3"/>
        <v>0</v>
      </c>
    </row>
    <row r="16" spans="1:187" ht="17.25" customHeight="1" x14ac:dyDescent="0.35">
      <c r="A16" s="76" t="s">
        <v>198</v>
      </c>
      <c r="B16" s="77"/>
      <c r="C16" s="78"/>
      <c r="D16" s="79">
        <v>1</v>
      </c>
      <c r="E16" s="98" t="s">
        <v>626</v>
      </c>
      <c r="F16" s="193" t="s">
        <v>5</v>
      </c>
      <c r="G16" s="99"/>
      <c r="H16" s="100">
        <f t="shared" si="1"/>
        <v>0</v>
      </c>
      <c r="I16" s="100">
        <f t="shared" si="4"/>
        <v>0</v>
      </c>
      <c r="J16" s="101">
        <f t="shared" si="3"/>
        <v>0</v>
      </c>
    </row>
    <row r="17" spans="1:10" ht="17.25" customHeight="1" x14ac:dyDescent="0.35">
      <c r="A17" s="103" t="s">
        <v>199</v>
      </c>
      <c r="B17" s="104"/>
      <c r="C17" s="105"/>
      <c r="D17" s="147">
        <v>10</v>
      </c>
      <c r="E17" s="98" t="s">
        <v>626</v>
      </c>
      <c r="F17" s="192" t="s">
        <v>5</v>
      </c>
      <c r="G17" s="99"/>
      <c r="H17" s="100">
        <f t="shared" si="1"/>
        <v>0</v>
      </c>
      <c r="I17" s="100">
        <f t="shared" si="4"/>
        <v>0</v>
      </c>
      <c r="J17" s="101">
        <f t="shared" si="3"/>
        <v>0</v>
      </c>
    </row>
    <row r="18" spans="1:10" ht="17.25" customHeight="1" x14ac:dyDescent="0.35">
      <c r="A18" s="103" t="s">
        <v>200</v>
      </c>
      <c r="B18" s="104"/>
      <c r="C18" s="105"/>
      <c r="D18" s="147">
        <v>1</v>
      </c>
      <c r="E18" s="98" t="s">
        <v>626</v>
      </c>
      <c r="F18" s="192" t="s">
        <v>5</v>
      </c>
      <c r="G18" s="99"/>
      <c r="H18" s="100">
        <f t="shared" si="1"/>
        <v>0</v>
      </c>
      <c r="I18" s="100">
        <f t="shared" si="4"/>
        <v>0</v>
      </c>
      <c r="J18" s="101">
        <f t="shared" si="3"/>
        <v>0</v>
      </c>
    </row>
    <row r="19" spans="1:10" ht="17.25" customHeight="1" x14ac:dyDescent="0.35">
      <c r="A19" s="103" t="s">
        <v>118</v>
      </c>
      <c r="B19" s="104"/>
      <c r="C19" s="105"/>
      <c r="D19" s="147">
        <v>1</v>
      </c>
      <c r="E19" s="98" t="s">
        <v>626</v>
      </c>
      <c r="F19" s="192" t="s">
        <v>5</v>
      </c>
      <c r="G19" s="99"/>
      <c r="H19" s="100">
        <f t="shared" si="1"/>
        <v>0</v>
      </c>
      <c r="I19" s="100">
        <f t="shared" si="4"/>
        <v>0</v>
      </c>
      <c r="J19" s="101">
        <f t="shared" si="3"/>
        <v>0</v>
      </c>
    </row>
    <row r="20" spans="1:10" ht="17.25" customHeight="1" x14ac:dyDescent="0.35">
      <c r="A20" s="103" t="s">
        <v>201</v>
      </c>
      <c r="B20" s="104"/>
      <c r="C20" s="105"/>
      <c r="D20" s="147">
        <v>1</v>
      </c>
      <c r="E20" s="98" t="s">
        <v>626</v>
      </c>
      <c r="F20" s="192" t="s">
        <v>5</v>
      </c>
      <c r="G20" s="99"/>
      <c r="H20" s="100">
        <f t="shared" si="1"/>
        <v>0</v>
      </c>
      <c r="I20" s="100">
        <f t="shared" si="4"/>
        <v>0</v>
      </c>
      <c r="J20" s="101">
        <f t="shared" si="3"/>
        <v>0</v>
      </c>
    </row>
    <row r="21" spans="1:10" ht="15" customHeight="1" x14ac:dyDescent="0.35">
      <c r="A21" s="19" t="s">
        <v>202</v>
      </c>
      <c r="B21" s="20" t="s">
        <v>363</v>
      </c>
      <c r="C21" s="27"/>
      <c r="D21" s="28">
        <v>1</v>
      </c>
      <c r="E21" s="14" t="s">
        <v>6</v>
      </c>
      <c r="F21" s="29" t="s">
        <v>644</v>
      </c>
      <c r="G21" s="22"/>
      <c r="H21" s="23">
        <f t="shared" si="1"/>
        <v>0</v>
      </c>
      <c r="I21" s="23">
        <f t="shared" si="4"/>
        <v>0</v>
      </c>
      <c r="J21" s="24">
        <f t="shared" si="3"/>
        <v>0</v>
      </c>
    </row>
    <row r="22" spans="1:10" ht="34.5" customHeight="1" x14ac:dyDescent="0.35">
      <c r="A22" s="30" t="s">
        <v>31</v>
      </c>
      <c r="B22" s="31" t="s">
        <v>360</v>
      </c>
      <c r="C22" s="32"/>
      <c r="D22" s="18">
        <v>1</v>
      </c>
      <c r="E22" s="14" t="s">
        <v>6</v>
      </c>
      <c r="F22" s="118" t="s">
        <v>11</v>
      </c>
      <c r="G22" s="211"/>
      <c r="H22" s="75">
        <f t="shared" si="1"/>
        <v>0</v>
      </c>
      <c r="I22" s="75">
        <f t="shared" si="4"/>
        <v>0</v>
      </c>
      <c r="J22" s="212">
        <f t="shared" si="3"/>
        <v>0</v>
      </c>
    </row>
    <row r="23" spans="1:10" x14ac:dyDescent="0.35">
      <c r="A23" s="148" t="s">
        <v>434</v>
      </c>
      <c r="B23" s="149" t="s">
        <v>435</v>
      </c>
      <c r="C23" s="150"/>
      <c r="D23" s="143">
        <v>1</v>
      </c>
      <c r="E23" s="98" t="s">
        <v>626</v>
      </c>
      <c r="F23" s="151" t="s">
        <v>645</v>
      </c>
      <c r="G23" s="99"/>
      <c r="H23" s="100">
        <f t="shared" si="1"/>
        <v>0</v>
      </c>
      <c r="I23" s="100">
        <f t="shared" si="4"/>
        <v>0</v>
      </c>
      <c r="J23" s="101">
        <f t="shared" si="3"/>
        <v>0</v>
      </c>
    </row>
    <row r="24" spans="1:10" ht="15" customHeight="1" x14ac:dyDescent="0.35">
      <c r="A24" s="30" t="s">
        <v>29</v>
      </c>
      <c r="B24" s="31" t="s">
        <v>436</v>
      </c>
      <c r="C24" s="33"/>
      <c r="D24" s="18">
        <v>1</v>
      </c>
      <c r="E24" s="14" t="s">
        <v>6</v>
      </c>
      <c r="F24" s="118" t="s">
        <v>5</v>
      </c>
      <c r="G24" s="22"/>
      <c r="H24" s="23">
        <f t="shared" si="1"/>
        <v>0</v>
      </c>
      <c r="I24" s="23">
        <f t="shared" si="4"/>
        <v>0</v>
      </c>
      <c r="J24" s="24">
        <f t="shared" si="3"/>
        <v>0</v>
      </c>
    </row>
    <row r="25" spans="1:10" ht="15" customHeight="1" x14ac:dyDescent="0.35">
      <c r="A25" s="25" t="s">
        <v>203</v>
      </c>
      <c r="B25" s="26" t="s">
        <v>361</v>
      </c>
      <c r="C25" s="21"/>
      <c r="D25" s="18">
        <v>1</v>
      </c>
      <c r="E25" s="14" t="s">
        <v>6</v>
      </c>
      <c r="F25" s="118" t="s">
        <v>653</v>
      </c>
      <c r="G25" s="22"/>
      <c r="H25" s="23">
        <f t="shared" si="1"/>
        <v>0</v>
      </c>
      <c r="I25" s="23">
        <f t="shared" si="4"/>
        <v>0</v>
      </c>
      <c r="J25" s="24">
        <f t="shared" si="3"/>
        <v>0</v>
      </c>
    </row>
    <row r="26" spans="1:10" x14ac:dyDescent="0.35">
      <c r="A26" s="19" t="s">
        <v>4</v>
      </c>
      <c r="B26" s="20" t="s">
        <v>480</v>
      </c>
      <c r="C26" s="27"/>
      <c r="D26" s="18">
        <v>2</v>
      </c>
      <c r="E26" s="14" t="s">
        <v>6</v>
      </c>
      <c r="F26" s="118" t="s">
        <v>5</v>
      </c>
      <c r="G26" s="22"/>
      <c r="H26" s="23">
        <f t="shared" si="1"/>
        <v>0</v>
      </c>
      <c r="I26" s="23">
        <f t="shared" si="4"/>
        <v>0</v>
      </c>
      <c r="J26" s="24">
        <f t="shared" si="3"/>
        <v>0</v>
      </c>
    </row>
    <row r="27" spans="1:10" ht="15" customHeight="1" x14ac:dyDescent="0.35">
      <c r="A27" s="19" t="s">
        <v>303</v>
      </c>
      <c r="B27" s="185" t="s">
        <v>639</v>
      </c>
      <c r="C27" s="27"/>
      <c r="D27" s="18">
        <v>1</v>
      </c>
      <c r="E27" s="14" t="s">
        <v>6</v>
      </c>
      <c r="F27" s="118" t="s">
        <v>340</v>
      </c>
      <c r="G27" s="22"/>
      <c r="H27" s="23">
        <f t="shared" si="1"/>
        <v>0</v>
      </c>
      <c r="I27" s="23">
        <f t="shared" si="4"/>
        <v>0</v>
      </c>
      <c r="J27" s="24">
        <f t="shared" si="3"/>
        <v>0</v>
      </c>
    </row>
    <row r="28" spans="1:10" ht="15" customHeight="1" x14ac:dyDescent="0.35">
      <c r="A28" s="120" t="s">
        <v>574</v>
      </c>
      <c r="B28" s="185" t="s">
        <v>640</v>
      </c>
      <c r="C28" s="121"/>
      <c r="D28" s="122">
        <v>1</v>
      </c>
      <c r="E28" s="14" t="s">
        <v>6</v>
      </c>
      <c r="F28" s="118" t="s">
        <v>340</v>
      </c>
      <c r="G28" s="123"/>
      <c r="H28" s="23">
        <f t="shared" ref="H28" si="5">G28*1.21</f>
        <v>0</v>
      </c>
      <c r="I28" s="23">
        <f t="shared" ref="I28" si="6">G28*D28</f>
        <v>0</v>
      </c>
      <c r="J28" s="24">
        <f t="shared" ref="J28" si="7">I28*1.21</f>
        <v>0</v>
      </c>
    </row>
    <row r="29" spans="1:10" x14ac:dyDescent="0.35">
      <c r="A29" s="103" t="s">
        <v>304</v>
      </c>
      <c r="B29" s="104" t="s">
        <v>362</v>
      </c>
      <c r="C29" s="105"/>
      <c r="D29" s="143">
        <v>6</v>
      </c>
      <c r="E29" s="98" t="s">
        <v>626</v>
      </c>
      <c r="F29" s="192" t="s">
        <v>5</v>
      </c>
      <c r="G29" s="99"/>
      <c r="H29" s="100">
        <f t="shared" si="1"/>
        <v>0</v>
      </c>
      <c r="I29" s="100">
        <f t="shared" si="4"/>
        <v>0</v>
      </c>
      <c r="J29" s="101">
        <f t="shared" si="3"/>
        <v>0</v>
      </c>
    </row>
    <row r="30" spans="1:10" ht="15" customHeight="1" x14ac:dyDescent="0.35">
      <c r="A30" s="25" t="s">
        <v>305</v>
      </c>
      <c r="B30" s="26" t="s">
        <v>365</v>
      </c>
      <c r="C30" s="21"/>
      <c r="D30" s="18">
        <v>1</v>
      </c>
      <c r="E30" s="14" t="s">
        <v>6</v>
      </c>
      <c r="F30" s="118" t="s">
        <v>343</v>
      </c>
      <c r="G30" s="22"/>
      <c r="H30" s="23">
        <f t="shared" si="1"/>
        <v>0</v>
      </c>
      <c r="I30" s="23">
        <f t="shared" si="4"/>
        <v>0</v>
      </c>
      <c r="J30" s="24">
        <f t="shared" si="3"/>
        <v>0</v>
      </c>
    </row>
    <row r="31" spans="1:10" ht="15" customHeight="1" x14ac:dyDescent="0.35">
      <c r="A31" s="19" t="s">
        <v>306</v>
      </c>
      <c r="B31" s="20" t="s">
        <v>364</v>
      </c>
      <c r="C31" s="27"/>
      <c r="D31" s="18">
        <v>1</v>
      </c>
      <c r="E31" s="14" t="s">
        <v>6</v>
      </c>
      <c r="F31" s="118" t="s">
        <v>644</v>
      </c>
      <c r="G31" s="22"/>
      <c r="H31" s="23">
        <f t="shared" si="1"/>
        <v>0</v>
      </c>
      <c r="I31" s="23">
        <f t="shared" si="4"/>
        <v>0</v>
      </c>
      <c r="J31" s="24">
        <f t="shared" si="3"/>
        <v>0</v>
      </c>
    </row>
    <row r="32" spans="1:10" ht="15" customHeight="1" x14ac:dyDescent="0.35">
      <c r="A32" s="76" t="s">
        <v>204</v>
      </c>
      <c r="B32" s="77"/>
      <c r="C32" s="78"/>
      <c r="D32" s="82">
        <v>1</v>
      </c>
      <c r="E32" s="80" t="s">
        <v>626</v>
      </c>
      <c r="F32" s="193" t="s">
        <v>5</v>
      </c>
      <c r="G32" s="81"/>
      <c r="H32" s="100">
        <f t="shared" si="1"/>
        <v>0</v>
      </c>
      <c r="I32" s="100">
        <f t="shared" si="4"/>
        <v>0</v>
      </c>
      <c r="J32" s="101">
        <f t="shared" si="3"/>
        <v>0</v>
      </c>
    </row>
    <row r="33" spans="1:10" ht="15" customHeight="1" x14ac:dyDescent="0.35">
      <c r="A33" s="25" t="s">
        <v>30</v>
      </c>
      <c r="B33" s="26" t="s">
        <v>437</v>
      </c>
      <c r="C33" s="27"/>
      <c r="D33" s="18">
        <v>6</v>
      </c>
      <c r="E33" s="14" t="s">
        <v>6</v>
      </c>
      <c r="F33" s="118" t="s">
        <v>341</v>
      </c>
      <c r="G33" s="22"/>
      <c r="H33" s="23">
        <f t="shared" si="1"/>
        <v>0</v>
      </c>
      <c r="I33" s="23">
        <f t="shared" si="4"/>
        <v>0</v>
      </c>
      <c r="J33" s="24">
        <f t="shared" si="3"/>
        <v>0</v>
      </c>
    </row>
    <row r="34" spans="1:10" ht="58" x14ac:dyDescent="0.35">
      <c r="A34" s="25" t="s">
        <v>346</v>
      </c>
      <c r="B34" s="26" t="s">
        <v>503</v>
      </c>
      <c r="C34" s="21"/>
      <c r="D34" s="18">
        <v>1</v>
      </c>
      <c r="E34" s="14" t="s">
        <v>6</v>
      </c>
      <c r="F34" s="118" t="s">
        <v>11</v>
      </c>
      <c r="G34" s="22"/>
      <c r="H34" s="23">
        <f t="shared" si="1"/>
        <v>0</v>
      </c>
      <c r="I34" s="23">
        <f t="shared" si="4"/>
        <v>0</v>
      </c>
      <c r="J34" s="24">
        <f t="shared" si="3"/>
        <v>0</v>
      </c>
    </row>
    <row r="35" spans="1:10" ht="15" customHeight="1" x14ac:dyDescent="0.35">
      <c r="A35" s="25" t="s">
        <v>15</v>
      </c>
      <c r="B35" s="119" t="s">
        <v>575</v>
      </c>
      <c r="C35" s="21"/>
      <c r="D35" s="18">
        <v>1</v>
      </c>
      <c r="E35" s="14" t="s">
        <v>6</v>
      </c>
      <c r="F35" s="118" t="s">
        <v>5</v>
      </c>
      <c r="G35" s="22"/>
      <c r="H35" s="23">
        <f t="shared" si="1"/>
        <v>0</v>
      </c>
      <c r="I35" s="23">
        <f t="shared" si="4"/>
        <v>0</v>
      </c>
      <c r="J35" s="24">
        <f t="shared" si="3"/>
        <v>0</v>
      </c>
    </row>
    <row r="36" spans="1:10" ht="15" customHeight="1" x14ac:dyDescent="0.35">
      <c r="A36" s="140" t="s">
        <v>205</v>
      </c>
      <c r="B36" s="141" t="s">
        <v>438</v>
      </c>
      <c r="C36" s="142"/>
      <c r="D36" s="143">
        <v>2</v>
      </c>
      <c r="E36" s="98" t="s">
        <v>626</v>
      </c>
      <c r="F36" s="192" t="s">
        <v>652</v>
      </c>
      <c r="G36" s="99"/>
      <c r="H36" s="100">
        <f t="shared" si="1"/>
        <v>0</v>
      </c>
      <c r="I36" s="100">
        <f t="shared" si="4"/>
        <v>0</v>
      </c>
      <c r="J36" s="101">
        <f t="shared" si="3"/>
        <v>0</v>
      </c>
    </row>
    <row r="37" spans="1:10" ht="15" customHeight="1" x14ac:dyDescent="0.35">
      <c r="A37" s="30" t="s">
        <v>206</v>
      </c>
      <c r="B37" s="31" t="s">
        <v>439</v>
      </c>
      <c r="C37" s="33"/>
      <c r="D37" s="18">
        <v>4</v>
      </c>
      <c r="E37" s="14" t="s">
        <v>6</v>
      </c>
      <c r="F37" s="194" t="s">
        <v>653</v>
      </c>
      <c r="G37" s="22"/>
      <c r="H37" s="23">
        <f t="shared" si="1"/>
        <v>0</v>
      </c>
      <c r="I37" s="23">
        <f t="shared" si="4"/>
        <v>0</v>
      </c>
      <c r="J37" s="24">
        <f t="shared" si="3"/>
        <v>0</v>
      </c>
    </row>
    <row r="38" spans="1:10" ht="15" customHeight="1" x14ac:dyDescent="0.35">
      <c r="A38" s="30" t="s">
        <v>207</v>
      </c>
      <c r="B38" s="31" t="s">
        <v>440</v>
      </c>
      <c r="C38" s="33"/>
      <c r="D38" s="18">
        <v>4</v>
      </c>
      <c r="E38" s="14" t="s">
        <v>6</v>
      </c>
      <c r="F38" s="118" t="s">
        <v>653</v>
      </c>
      <c r="G38" s="22"/>
      <c r="H38" s="23">
        <f t="shared" si="1"/>
        <v>0</v>
      </c>
      <c r="I38" s="23">
        <f t="shared" si="4"/>
        <v>0</v>
      </c>
      <c r="J38" s="24">
        <f t="shared" si="3"/>
        <v>0</v>
      </c>
    </row>
    <row r="39" spans="1:10" ht="15" customHeight="1" x14ac:dyDescent="0.35">
      <c r="A39" s="30" t="s">
        <v>32</v>
      </c>
      <c r="B39" s="31" t="s">
        <v>441</v>
      </c>
      <c r="C39" s="33"/>
      <c r="D39" s="18">
        <v>6</v>
      </c>
      <c r="E39" s="14" t="s">
        <v>6</v>
      </c>
      <c r="F39" s="118" t="s">
        <v>646</v>
      </c>
      <c r="G39" s="22"/>
      <c r="H39" s="23">
        <f t="shared" si="1"/>
        <v>0</v>
      </c>
      <c r="I39" s="23">
        <f t="shared" si="4"/>
        <v>0</v>
      </c>
      <c r="J39" s="24">
        <f t="shared" si="3"/>
        <v>0</v>
      </c>
    </row>
    <row r="40" spans="1:10" ht="15" customHeight="1" x14ac:dyDescent="0.35">
      <c r="A40" s="30" t="s">
        <v>33</v>
      </c>
      <c r="B40" s="31" t="s">
        <v>442</v>
      </c>
      <c r="C40" s="33"/>
      <c r="D40" s="28">
        <v>6</v>
      </c>
      <c r="E40" s="14" t="s">
        <v>6</v>
      </c>
      <c r="F40" s="29" t="s">
        <v>653</v>
      </c>
      <c r="G40" s="22"/>
      <c r="H40" s="23">
        <f t="shared" si="1"/>
        <v>0</v>
      </c>
      <c r="I40" s="23">
        <f t="shared" ref="I40:I103" si="8">G40*D40</f>
        <v>0</v>
      </c>
      <c r="J40" s="24">
        <f t="shared" si="3"/>
        <v>0</v>
      </c>
    </row>
    <row r="41" spans="1:10" ht="15" customHeight="1" x14ac:dyDescent="0.35">
      <c r="A41" s="25" t="s">
        <v>34</v>
      </c>
      <c r="B41" s="26" t="s">
        <v>443</v>
      </c>
      <c r="C41" s="21"/>
      <c r="D41" s="18">
        <v>2</v>
      </c>
      <c r="E41" s="14" t="s">
        <v>6</v>
      </c>
      <c r="F41" s="118" t="s">
        <v>645</v>
      </c>
      <c r="G41" s="22"/>
      <c r="H41" s="23">
        <f t="shared" si="1"/>
        <v>0</v>
      </c>
      <c r="I41" s="23">
        <f t="shared" si="8"/>
        <v>0</v>
      </c>
      <c r="J41" s="24">
        <f t="shared" si="3"/>
        <v>0</v>
      </c>
    </row>
    <row r="42" spans="1:10" ht="15" customHeight="1" x14ac:dyDescent="0.35">
      <c r="A42" s="19" t="s">
        <v>35</v>
      </c>
      <c r="B42" s="20" t="s">
        <v>444</v>
      </c>
      <c r="C42" s="27"/>
      <c r="D42" s="18">
        <v>1</v>
      </c>
      <c r="E42" s="14" t="s">
        <v>6</v>
      </c>
      <c r="F42" s="118" t="s">
        <v>10</v>
      </c>
      <c r="G42" s="22"/>
      <c r="H42" s="23">
        <f t="shared" si="1"/>
        <v>0</v>
      </c>
      <c r="I42" s="23">
        <f t="shared" si="8"/>
        <v>0</v>
      </c>
      <c r="J42" s="24">
        <f t="shared" si="3"/>
        <v>0</v>
      </c>
    </row>
    <row r="43" spans="1:10" ht="15" customHeight="1" x14ac:dyDescent="0.35">
      <c r="A43" s="25" t="s">
        <v>36</v>
      </c>
      <c r="B43" s="26" t="s">
        <v>445</v>
      </c>
      <c r="C43" s="21"/>
      <c r="D43" s="18">
        <v>1</v>
      </c>
      <c r="E43" s="14" t="s">
        <v>6</v>
      </c>
      <c r="F43" s="118" t="s">
        <v>644</v>
      </c>
      <c r="G43" s="22"/>
      <c r="H43" s="23">
        <f t="shared" si="1"/>
        <v>0</v>
      </c>
      <c r="I43" s="23">
        <f t="shared" si="8"/>
        <v>0</v>
      </c>
      <c r="J43" s="24">
        <f t="shared" si="3"/>
        <v>0</v>
      </c>
    </row>
    <row r="44" spans="1:10" ht="15" customHeight="1" x14ac:dyDescent="0.35">
      <c r="A44" s="25" t="s">
        <v>37</v>
      </c>
      <c r="B44" s="26" t="s">
        <v>446</v>
      </c>
      <c r="C44" s="21"/>
      <c r="D44" s="18">
        <v>1</v>
      </c>
      <c r="E44" s="14" t="s">
        <v>6</v>
      </c>
      <c r="F44" s="118" t="s">
        <v>644</v>
      </c>
      <c r="G44" s="22"/>
      <c r="H44" s="23">
        <f t="shared" si="1"/>
        <v>0</v>
      </c>
      <c r="I44" s="23">
        <f t="shared" si="8"/>
        <v>0</v>
      </c>
      <c r="J44" s="24">
        <f t="shared" si="3"/>
        <v>0</v>
      </c>
    </row>
    <row r="45" spans="1:10" ht="15" customHeight="1" x14ac:dyDescent="0.35">
      <c r="A45" s="25" t="s">
        <v>19</v>
      </c>
      <c r="B45" s="26" t="s">
        <v>447</v>
      </c>
      <c r="C45" s="21"/>
      <c r="D45" s="18">
        <v>1</v>
      </c>
      <c r="E45" s="14" t="s">
        <v>6</v>
      </c>
      <c r="F45" s="118" t="s">
        <v>5</v>
      </c>
      <c r="G45" s="22"/>
      <c r="H45" s="23">
        <f t="shared" si="1"/>
        <v>0</v>
      </c>
      <c r="I45" s="23">
        <f t="shared" si="8"/>
        <v>0</v>
      </c>
      <c r="J45" s="24">
        <f t="shared" si="3"/>
        <v>0</v>
      </c>
    </row>
    <row r="46" spans="1:10" ht="15" customHeight="1" x14ac:dyDescent="0.35">
      <c r="A46" s="30" t="s">
        <v>38</v>
      </c>
      <c r="B46" s="31" t="s">
        <v>368</v>
      </c>
      <c r="C46" s="33"/>
      <c r="D46" s="18">
        <v>1</v>
      </c>
      <c r="E46" s="14" t="s">
        <v>6</v>
      </c>
      <c r="F46" s="118" t="s">
        <v>653</v>
      </c>
      <c r="G46" s="22"/>
      <c r="H46" s="23">
        <f t="shared" si="1"/>
        <v>0</v>
      </c>
      <c r="I46" s="23">
        <f t="shared" si="8"/>
        <v>0</v>
      </c>
      <c r="J46" s="24">
        <f t="shared" si="3"/>
        <v>0</v>
      </c>
    </row>
    <row r="47" spans="1:10" ht="15" customHeight="1" x14ac:dyDescent="0.35">
      <c r="A47" s="103" t="s">
        <v>209</v>
      </c>
      <c r="B47" s="104" t="s">
        <v>369</v>
      </c>
      <c r="C47" s="105"/>
      <c r="D47" s="143">
        <v>50</v>
      </c>
      <c r="E47" s="98" t="s">
        <v>626</v>
      </c>
      <c r="F47" s="192" t="s">
        <v>7</v>
      </c>
      <c r="G47" s="99"/>
      <c r="H47" s="100">
        <f t="shared" si="1"/>
        <v>0</v>
      </c>
      <c r="I47" s="100">
        <f t="shared" si="8"/>
        <v>0</v>
      </c>
      <c r="J47" s="101">
        <f t="shared" si="3"/>
        <v>0</v>
      </c>
    </row>
    <row r="48" spans="1:10" ht="29" x14ac:dyDescent="0.35">
      <c r="A48" s="25" t="s">
        <v>208</v>
      </c>
      <c r="B48" s="26" t="s">
        <v>370</v>
      </c>
      <c r="C48" s="21"/>
      <c r="D48" s="18">
        <v>1</v>
      </c>
      <c r="E48" s="14" t="s">
        <v>6</v>
      </c>
      <c r="F48" s="118" t="s">
        <v>653</v>
      </c>
      <c r="G48" s="22"/>
      <c r="H48" s="23">
        <f t="shared" si="1"/>
        <v>0</v>
      </c>
      <c r="I48" s="23">
        <f t="shared" si="8"/>
        <v>0</v>
      </c>
      <c r="J48" s="24">
        <f t="shared" si="3"/>
        <v>0</v>
      </c>
    </row>
    <row r="49" spans="1:10" ht="29" x14ac:dyDescent="0.35">
      <c r="A49" s="40" t="s">
        <v>660</v>
      </c>
      <c r="B49" s="210" t="s">
        <v>659</v>
      </c>
      <c r="C49" s="32"/>
      <c r="D49" s="36">
        <v>1</v>
      </c>
      <c r="E49" s="14" t="s">
        <v>6</v>
      </c>
      <c r="F49" s="118" t="s">
        <v>340</v>
      </c>
      <c r="G49" s="22"/>
      <c r="H49" s="23">
        <f t="shared" si="1"/>
        <v>0</v>
      </c>
      <c r="I49" s="23">
        <f t="shared" si="8"/>
        <v>0</v>
      </c>
      <c r="J49" s="24">
        <f t="shared" si="3"/>
        <v>0</v>
      </c>
    </row>
    <row r="50" spans="1:10" ht="15" customHeight="1" x14ac:dyDescent="0.35">
      <c r="A50" s="40" t="s">
        <v>605</v>
      </c>
      <c r="B50" s="35" t="s">
        <v>504</v>
      </c>
      <c r="C50" s="32"/>
      <c r="D50" s="36">
        <v>1</v>
      </c>
      <c r="E50" s="14" t="s">
        <v>6</v>
      </c>
      <c r="F50" s="118" t="s">
        <v>340</v>
      </c>
      <c r="G50" s="22"/>
      <c r="H50" s="23">
        <f t="shared" si="1"/>
        <v>0</v>
      </c>
      <c r="I50" s="23">
        <f t="shared" si="8"/>
        <v>0</v>
      </c>
      <c r="J50" s="24">
        <f t="shared" si="3"/>
        <v>0</v>
      </c>
    </row>
    <row r="51" spans="1:10" ht="15" customHeight="1" x14ac:dyDescent="0.35">
      <c r="A51" s="40" t="s">
        <v>606</v>
      </c>
      <c r="B51" s="35" t="s">
        <v>505</v>
      </c>
      <c r="C51" s="32"/>
      <c r="D51" s="36">
        <v>1</v>
      </c>
      <c r="E51" s="14" t="s">
        <v>6</v>
      </c>
      <c r="F51" s="118" t="s">
        <v>340</v>
      </c>
      <c r="G51" s="22"/>
      <c r="H51" s="23">
        <f t="shared" si="1"/>
        <v>0</v>
      </c>
      <c r="I51" s="23">
        <f t="shared" si="8"/>
        <v>0</v>
      </c>
      <c r="J51" s="24">
        <f t="shared" si="3"/>
        <v>0</v>
      </c>
    </row>
    <row r="52" spans="1:10" ht="116" x14ac:dyDescent="0.35">
      <c r="A52" s="40" t="s">
        <v>608</v>
      </c>
      <c r="B52" s="35" t="s">
        <v>607</v>
      </c>
      <c r="C52" s="32"/>
      <c r="D52" s="36">
        <v>1</v>
      </c>
      <c r="E52" s="14" t="s">
        <v>6</v>
      </c>
      <c r="F52" s="118" t="s">
        <v>340</v>
      </c>
      <c r="G52" s="22"/>
      <c r="H52" s="23">
        <f t="shared" si="1"/>
        <v>0</v>
      </c>
      <c r="I52" s="23">
        <f t="shared" si="8"/>
        <v>0</v>
      </c>
      <c r="J52" s="24">
        <f t="shared" si="3"/>
        <v>0</v>
      </c>
    </row>
    <row r="53" spans="1:10" ht="15" customHeight="1" x14ac:dyDescent="0.35">
      <c r="A53" s="37" t="s">
        <v>39</v>
      </c>
      <c r="B53" s="38" t="s">
        <v>506</v>
      </c>
      <c r="C53" s="39"/>
      <c r="D53" s="36">
        <v>2</v>
      </c>
      <c r="E53" s="14" t="s">
        <v>6</v>
      </c>
      <c r="F53" s="118" t="s">
        <v>340</v>
      </c>
      <c r="G53" s="22"/>
      <c r="H53" s="23">
        <f t="shared" si="1"/>
        <v>0</v>
      </c>
      <c r="I53" s="23">
        <f t="shared" si="8"/>
        <v>0</v>
      </c>
      <c r="J53" s="24">
        <f t="shared" si="3"/>
        <v>0</v>
      </c>
    </row>
    <row r="54" spans="1:10" ht="15" customHeight="1" x14ac:dyDescent="0.35">
      <c r="A54" s="37" t="s">
        <v>40</v>
      </c>
      <c r="B54" s="38" t="s">
        <v>507</v>
      </c>
      <c r="C54" s="39"/>
      <c r="D54" s="36">
        <v>1</v>
      </c>
      <c r="E54" s="14" t="s">
        <v>6</v>
      </c>
      <c r="F54" s="118" t="s">
        <v>340</v>
      </c>
      <c r="G54" s="22"/>
      <c r="H54" s="23">
        <f t="shared" si="1"/>
        <v>0</v>
      </c>
      <c r="I54" s="23">
        <f t="shared" si="8"/>
        <v>0</v>
      </c>
      <c r="J54" s="24">
        <f t="shared" si="3"/>
        <v>0</v>
      </c>
    </row>
    <row r="55" spans="1:10" ht="15" customHeight="1" x14ac:dyDescent="0.35">
      <c r="A55" s="40" t="s">
        <v>48</v>
      </c>
      <c r="B55" s="43" t="s">
        <v>508</v>
      </c>
      <c r="C55" s="32"/>
      <c r="D55" s="36">
        <v>1</v>
      </c>
      <c r="E55" s="14" t="s">
        <v>6</v>
      </c>
      <c r="F55" s="118" t="s">
        <v>340</v>
      </c>
      <c r="G55" s="22"/>
      <c r="H55" s="23">
        <f t="shared" si="1"/>
        <v>0</v>
      </c>
      <c r="I55" s="23">
        <f t="shared" si="8"/>
        <v>0</v>
      </c>
      <c r="J55" s="24">
        <f t="shared" si="3"/>
        <v>0</v>
      </c>
    </row>
    <row r="56" spans="1:10" ht="15" customHeight="1" x14ac:dyDescent="0.35">
      <c r="A56" s="40" t="s">
        <v>49</v>
      </c>
      <c r="B56" s="43" t="s">
        <v>576</v>
      </c>
      <c r="C56" s="32"/>
      <c r="D56" s="36">
        <v>1</v>
      </c>
      <c r="E56" s="14" t="s">
        <v>6</v>
      </c>
      <c r="F56" s="118" t="s">
        <v>340</v>
      </c>
      <c r="G56" s="22"/>
      <c r="H56" s="23">
        <f t="shared" si="1"/>
        <v>0</v>
      </c>
      <c r="I56" s="23">
        <f t="shared" si="8"/>
        <v>0</v>
      </c>
      <c r="J56" s="24">
        <f t="shared" si="3"/>
        <v>0</v>
      </c>
    </row>
    <row r="57" spans="1:10" ht="15" customHeight="1" x14ac:dyDescent="0.35">
      <c r="A57" s="34" t="s">
        <v>41</v>
      </c>
      <c r="B57" s="35" t="s">
        <v>509</v>
      </c>
      <c r="C57" s="32"/>
      <c r="D57" s="36">
        <v>1</v>
      </c>
      <c r="E57" s="14" t="s">
        <v>6</v>
      </c>
      <c r="F57" s="118" t="s">
        <v>340</v>
      </c>
      <c r="G57" s="22"/>
      <c r="H57" s="23">
        <f t="shared" si="1"/>
        <v>0</v>
      </c>
      <c r="I57" s="23">
        <f t="shared" si="8"/>
        <v>0</v>
      </c>
      <c r="J57" s="24">
        <f t="shared" si="3"/>
        <v>0</v>
      </c>
    </row>
    <row r="58" spans="1:10" ht="116" x14ac:dyDescent="0.35">
      <c r="A58" s="40" t="s">
        <v>609</v>
      </c>
      <c r="B58" s="35" t="s">
        <v>597</v>
      </c>
      <c r="C58" s="32"/>
      <c r="D58" s="36">
        <v>1</v>
      </c>
      <c r="E58" s="14" t="s">
        <v>6</v>
      </c>
      <c r="F58" s="118" t="s">
        <v>340</v>
      </c>
      <c r="G58" s="22"/>
      <c r="H58" s="23">
        <f t="shared" si="1"/>
        <v>0</v>
      </c>
      <c r="I58" s="23">
        <f t="shared" si="8"/>
        <v>0</v>
      </c>
      <c r="J58" s="24">
        <f t="shared" si="3"/>
        <v>0</v>
      </c>
    </row>
    <row r="59" spans="1:10" ht="87" x14ac:dyDescent="0.35">
      <c r="A59" s="40" t="s">
        <v>610</v>
      </c>
      <c r="B59" s="35" t="s">
        <v>596</v>
      </c>
      <c r="C59" s="32"/>
      <c r="D59" s="36">
        <v>1</v>
      </c>
      <c r="E59" s="14" t="s">
        <v>6</v>
      </c>
      <c r="F59" s="118" t="s">
        <v>340</v>
      </c>
      <c r="G59" s="22"/>
      <c r="H59" s="23">
        <f t="shared" si="1"/>
        <v>0</v>
      </c>
      <c r="I59" s="23">
        <f t="shared" si="8"/>
        <v>0</v>
      </c>
      <c r="J59" s="24">
        <f t="shared" si="3"/>
        <v>0</v>
      </c>
    </row>
    <row r="60" spans="1:10" ht="15" customHeight="1" x14ac:dyDescent="0.35">
      <c r="A60" s="40" t="s">
        <v>42</v>
      </c>
      <c r="B60" s="35" t="s">
        <v>612</v>
      </c>
      <c r="C60" s="32"/>
      <c r="D60" s="36">
        <v>1</v>
      </c>
      <c r="E60" s="14" t="s">
        <v>6</v>
      </c>
      <c r="F60" s="118" t="s">
        <v>340</v>
      </c>
      <c r="G60" s="22"/>
      <c r="H60" s="23">
        <f t="shared" si="1"/>
        <v>0</v>
      </c>
      <c r="I60" s="23">
        <f t="shared" si="8"/>
        <v>0</v>
      </c>
      <c r="J60" s="24">
        <f t="shared" si="3"/>
        <v>0</v>
      </c>
    </row>
    <row r="61" spans="1:10" ht="87" x14ac:dyDescent="0.35">
      <c r="A61" s="40" t="s">
        <v>611</v>
      </c>
      <c r="B61" s="35" t="s">
        <v>595</v>
      </c>
      <c r="C61" s="32"/>
      <c r="D61" s="36">
        <v>1</v>
      </c>
      <c r="E61" s="14" t="s">
        <v>6</v>
      </c>
      <c r="F61" s="118" t="s">
        <v>340</v>
      </c>
      <c r="G61" s="22"/>
      <c r="H61" s="23">
        <f t="shared" si="1"/>
        <v>0</v>
      </c>
      <c r="I61" s="23">
        <f t="shared" si="8"/>
        <v>0</v>
      </c>
      <c r="J61" s="24">
        <f t="shared" si="3"/>
        <v>0</v>
      </c>
    </row>
    <row r="62" spans="1:10" ht="15" customHeight="1" x14ac:dyDescent="0.35">
      <c r="A62" s="213" t="s">
        <v>521</v>
      </c>
      <c r="B62" s="214" t="s">
        <v>510</v>
      </c>
      <c r="C62" s="215"/>
      <c r="D62" s="216">
        <v>1</v>
      </c>
      <c r="E62" s="217" t="s">
        <v>6</v>
      </c>
      <c r="F62" s="218" t="s">
        <v>340</v>
      </c>
      <c r="G62" s="219"/>
      <c r="H62" s="23">
        <f t="shared" si="1"/>
        <v>0</v>
      </c>
      <c r="I62" s="23">
        <f t="shared" si="8"/>
        <v>0</v>
      </c>
      <c r="J62" s="24">
        <f t="shared" si="3"/>
        <v>0</v>
      </c>
    </row>
    <row r="63" spans="1:10" ht="15" customHeight="1" x14ac:dyDescent="0.35">
      <c r="A63" s="223" t="s">
        <v>522</v>
      </c>
      <c r="B63" s="223" t="s">
        <v>510</v>
      </c>
      <c r="C63" s="32"/>
      <c r="D63" s="36">
        <v>1</v>
      </c>
      <c r="E63" s="14" t="s">
        <v>6</v>
      </c>
      <c r="F63" s="21" t="s">
        <v>340</v>
      </c>
      <c r="G63" s="224"/>
      <c r="H63" s="23">
        <f t="shared" si="1"/>
        <v>0</v>
      </c>
      <c r="I63" s="23">
        <f t="shared" si="8"/>
        <v>0</v>
      </c>
      <c r="J63" s="24">
        <f t="shared" si="3"/>
        <v>0</v>
      </c>
    </row>
    <row r="64" spans="1:10" ht="30.75" customHeight="1" x14ac:dyDescent="0.35">
      <c r="A64" s="226" t="s">
        <v>511</v>
      </c>
      <c r="B64" s="227" t="s">
        <v>510</v>
      </c>
      <c r="C64" s="138"/>
      <c r="D64" s="220">
        <v>1</v>
      </c>
      <c r="E64" s="221" t="s">
        <v>6</v>
      </c>
      <c r="F64" s="222" t="s">
        <v>340</v>
      </c>
      <c r="G64" s="228"/>
      <c r="H64" s="39">
        <f t="shared" si="1"/>
        <v>0</v>
      </c>
      <c r="I64" s="39">
        <f t="shared" si="8"/>
        <v>0</v>
      </c>
      <c r="J64" s="229">
        <f t="shared" si="3"/>
        <v>0</v>
      </c>
    </row>
    <row r="65" spans="1:10" x14ac:dyDescent="0.35">
      <c r="A65" s="136" t="s">
        <v>599</v>
      </c>
      <c r="B65" s="137" t="s">
        <v>600</v>
      </c>
      <c r="C65" s="138"/>
      <c r="D65" s="41">
        <v>1</v>
      </c>
      <c r="E65" s="14" t="s">
        <v>6</v>
      </c>
      <c r="F65" s="197" t="s">
        <v>340</v>
      </c>
      <c r="G65" s="42"/>
      <c r="H65" s="23">
        <f t="shared" ref="H65" si="9">G65*1.21</f>
        <v>0</v>
      </c>
      <c r="I65" s="23">
        <f t="shared" ref="I65" si="10">G65*D65</f>
        <v>0</v>
      </c>
      <c r="J65" s="24">
        <f t="shared" ref="J65" si="11">I65*1.21</f>
        <v>0</v>
      </c>
    </row>
    <row r="66" spans="1:10" x14ac:dyDescent="0.35">
      <c r="A66" s="40" t="s">
        <v>540</v>
      </c>
      <c r="B66" s="43" t="s">
        <v>371</v>
      </c>
      <c r="C66" s="32"/>
      <c r="D66" s="36">
        <v>1</v>
      </c>
      <c r="E66" s="14" t="s">
        <v>6</v>
      </c>
      <c r="F66" s="118" t="s">
        <v>653</v>
      </c>
      <c r="G66" s="22"/>
      <c r="H66" s="23">
        <f t="shared" si="1"/>
        <v>0</v>
      </c>
      <c r="I66" s="23">
        <f t="shared" si="8"/>
        <v>0</v>
      </c>
      <c r="J66" s="24">
        <f t="shared" si="3"/>
        <v>0</v>
      </c>
    </row>
    <row r="67" spans="1:10" s="102" customFormat="1" x14ac:dyDescent="0.35">
      <c r="A67" s="40" t="s">
        <v>352</v>
      </c>
      <c r="B67" s="43"/>
      <c r="C67" s="39"/>
      <c r="D67" s="36">
        <v>1</v>
      </c>
      <c r="E67" s="14" t="s">
        <v>6</v>
      </c>
      <c r="F67" s="118" t="s">
        <v>5</v>
      </c>
      <c r="G67" s="22"/>
      <c r="H67" s="23">
        <f t="shared" si="1"/>
        <v>0</v>
      </c>
      <c r="I67" s="23">
        <f t="shared" si="8"/>
        <v>0</v>
      </c>
      <c r="J67" s="24">
        <f t="shared" si="3"/>
        <v>0</v>
      </c>
    </row>
    <row r="68" spans="1:10" ht="29" x14ac:dyDescent="0.35">
      <c r="A68" s="40" t="s">
        <v>592</v>
      </c>
      <c r="B68" s="43" t="s">
        <v>593</v>
      </c>
      <c r="C68" s="32"/>
      <c r="D68" s="36">
        <v>1</v>
      </c>
      <c r="E68" s="14" t="s">
        <v>6</v>
      </c>
      <c r="F68" s="118" t="s">
        <v>11</v>
      </c>
      <c r="G68" s="22"/>
      <c r="H68" s="23">
        <f t="shared" si="1"/>
        <v>0</v>
      </c>
      <c r="I68" s="23">
        <f t="shared" si="8"/>
        <v>0</v>
      </c>
      <c r="J68" s="24">
        <f t="shared" si="3"/>
        <v>0</v>
      </c>
    </row>
    <row r="69" spans="1:10" ht="43.5" x14ac:dyDescent="0.35">
      <c r="A69" s="40" t="s">
        <v>348</v>
      </c>
      <c r="B69" s="43" t="s">
        <v>594</v>
      </c>
      <c r="C69" s="32"/>
      <c r="D69" s="36">
        <v>1</v>
      </c>
      <c r="E69" s="14" t="s">
        <v>6</v>
      </c>
      <c r="F69" s="118" t="s">
        <v>11</v>
      </c>
      <c r="G69" s="22"/>
      <c r="H69" s="23">
        <f t="shared" ref="H69:H114" si="12">G69*1.21</f>
        <v>0</v>
      </c>
      <c r="I69" s="23">
        <f t="shared" si="8"/>
        <v>0</v>
      </c>
      <c r="J69" s="24">
        <f t="shared" ref="J69:J114" si="13">I69*1.21</f>
        <v>0</v>
      </c>
    </row>
    <row r="70" spans="1:10" ht="15" customHeight="1" x14ac:dyDescent="0.35">
      <c r="A70" s="34" t="s">
        <v>43</v>
      </c>
      <c r="B70" s="43" t="s">
        <v>372</v>
      </c>
      <c r="C70" s="32"/>
      <c r="D70" s="36">
        <v>2</v>
      </c>
      <c r="E70" s="14" t="s">
        <v>6</v>
      </c>
      <c r="F70" s="118" t="s">
        <v>652</v>
      </c>
      <c r="G70" s="22"/>
      <c r="H70" s="23">
        <f t="shared" si="12"/>
        <v>0</v>
      </c>
      <c r="I70" s="23">
        <f t="shared" si="8"/>
        <v>0</v>
      </c>
      <c r="J70" s="24">
        <f t="shared" si="13"/>
        <v>0</v>
      </c>
    </row>
    <row r="71" spans="1:10" ht="15" customHeight="1" x14ac:dyDescent="0.35">
      <c r="A71" s="73" t="s">
        <v>217</v>
      </c>
      <c r="B71" s="35" t="s">
        <v>541</v>
      </c>
      <c r="C71" s="72"/>
      <c r="D71" s="47">
        <v>2</v>
      </c>
      <c r="E71" s="14" t="s">
        <v>6</v>
      </c>
      <c r="F71" s="118" t="s">
        <v>5</v>
      </c>
      <c r="G71" s="22"/>
      <c r="H71" s="23">
        <f t="shared" si="12"/>
        <v>0</v>
      </c>
      <c r="I71" s="23">
        <f t="shared" si="8"/>
        <v>0</v>
      </c>
      <c r="J71" s="24">
        <f t="shared" si="13"/>
        <v>0</v>
      </c>
    </row>
    <row r="72" spans="1:10" ht="15" customHeight="1" x14ac:dyDescent="0.35">
      <c r="A72" s="83" t="s">
        <v>210</v>
      </c>
      <c r="B72" s="84"/>
      <c r="C72" s="85"/>
      <c r="D72" s="79">
        <v>3</v>
      </c>
      <c r="E72" s="80" t="s">
        <v>626</v>
      </c>
      <c r="F72" s="192" t="s">
        <v>5</v>
      </c>
      <c r="G72" s="81"/>
      <c r="H72" s="100">
        <f t="shared" si="12"/>
        <v>0</v>
      </c>
      <c r="I72" s="100">
        <f t="shared" si="8"/>
        <v>0</v>
      </c>
      <c r="J72" s="101">
        <f t="shared" si="13"/>
        <v>0</v>
      </c>
    </row>
    <row r="73" spans="1:10" ht="15" customHeight="1" x14ac:dyDescent="0.35">
      <c r="A73" s="83" t="s">
        <v>211</v>
      </c>
      <c r="B73" s="84"/>
      <c r="C73" s="85"/>
      <c r="D73" s="79">
        <v>5</v>
      </c>
      <c r="E73" s="80" t="s">
        <v>626</v>
      </c>
      <c r="F73" s="192" t="s">
        <v>5</v>
      </c>
      <c r="G73" s="81"/>
      <c r="H73" s="100">
        <f t="shared" si="12"/>
        <v>0</v>
      </c>
      <c r="I73" s="100">
        <f t="shared" si="8"/>
        <v>0</v>
      </c>
      <c r="J73" s="101">
        <f t="shared" si="13"/>
        <v>0</v>
      </c>
    </row>
    <row r="74" spans="1:10" ht="15" customHeight="1" x14ac:dyDescent="0.35">
      <c r="A74" s="152" t="s">
        <v>212</v>
      </c>
      <c r="B74" s="153" t="s">
        <v>377</v>
      </c>
      <c r="C74" s="154"/>
      <c r="D74" s="147">
        <v>1</v>
      </c>
      <c r="E74" s="80" t="s">
        <v>626</v>
      </c>
      <c r="F74" s="192" t="s">
        <v>5</v>
      </c>
      <c r="G74" s="99"/>
      <c r="H74" s="100">
        <f t="shared" si="12"/>
        <v>0</v>
      </c>
      <c r="I74" s="100">
        <f t="shared" si="8"/>
        <v>0</v>
      </c>
      <c r="J74" s="101">
        <f t="shared" si="13"/>
        <v>0</v>
      </c>
    </row>
    <row r="75" spans="1:10" ht="15" customHeight="1" x14ac:dyDescent="0.35">
      <c r="A75" s="152" t="s">
        <v>213</v>
      </c>
      <c r="B75" s="153"/>
      <c r="C75" s="154"/>
      <c r="D75" s="147">
        <v>1</v>
      </c>
      <c r="E75" s="80" t="s">
        <v>626</v>
      </c>
      <c r="F75" s="192" t="s">
        <v>5</v>
      </c>
      <c r="G75" s="99"/>
      <c r="H75" s="100">
        <f t="shared" si="12"/>
        <v>0</v>
      </c>
      <c r="I75" s="100">
        <f t="shared" si="8"/>
        <v>0</v>
      </c>
      <c r="J75" s="101">
        <f t="shared" si="13"/>
        <v>0</v>
      </c>
    </row>
    <row r="76" spans="1:10" ht="15" customHeight="1" x14ac:dyDescent="0.35">
      <c r="A76" s="83" t="s">
        <v>214</v>
      </c>
      <c r="B76" s="84"/>
      <c r="C76" s="85"/>
      <c r="D76" s="79">
        <v>1</v>
      </c>
      <c r="E76" s="80" t="s">
        <v>626</v>
      </c>
      <c r="F76" s="192" t="s">
        <v>5</v>
      </c>
      <c r="G76" s="81"/>
      <c r="H76" s="100">
        <f t="shared" si="12"/>
        <v>0</v>
      </c>
      <c r="I76" s="100">
        <f t="shared" si="8"/>
        <v>0</v>
      </c>
      <c r="J76" s="101">
        <f t="shared" si="13"/>
        <v>0</v>
      </c>
    </row>
    <row r="77" spans="1:10" ht="15" customHeight="1" x14ac:dyDescent="0.35">
      <c r="A77" s="83" t="s">
        <v>215</v>
      </c>
      <c r="B77" s="84"/>
      <c r="C77" s="85"/>
      <c r="D77" s="79">
        <v>1</v>
      </c>
      <c r="E77" s="80" t="s">
        <v>626</v>
      </c>
      <c r="F77" s="192" t="s">
        <v>5</v>
      </c>
      <c r="G77" s="81"/>
      <c r="H77" s="100">
        <f t="shared" si="12"/>
        <v>0</v>
      </c>
      <c r="I77" s="100">
        <f t="shared" si="8"/>
        <v>0</v>
      </c>
      <c r="J77" s="101">
        <f t="shared" si="13"/>
        <v>0</v>
      </c>
    </row>
    <row r="78" spans="1:10" ht="15" customHeight="1" x14ac:dyDescent="0.35">
      <c r="A78" s="83" t="s">
        <v>216</v>
      </c>
      <c r="B78" s="84"/>
      <c r="C78" s="85"/>
      <c r="D78" s="79">
        <v>1</v>
      </c>
      <c r="E78" s="80" t="s">
        <v>626</v>
      </c>
      <c r="F78" s="192" t="s">
        <v>5</v>
      </c>
      <c r="G78" s="81"/>
      <c r="H78" s="100">
        <f t="shared" si="12"/>
        <v>0</v>
      </c>
      <c r="I78" s="100">
        <f t="shared" si="8"/>
        <v>0</v>
      </c>
      <c r="J78" s="101">
        <f t="shared" si="13"/>
        <v>0</v>
      </c>
    </row>
    <row r="79" spans="1:10" ht="15" customHeight="1" x14ac:dyDescent="0.35">
      <c r="A79" s="40" t="s">
        <v>373</v>
      </c>
      <c r="B79" s="43" t="s">
        <v>448</v>
      </c>
      <c r="C79" s="32"/>
      <c r="D79" s="36">
        <v>1</v>
      </c>
      <c r="E79" s="14" t="s">
        <v>6</v>
      </c>
      <c r="F79" s="118" t="s">
        <v>644</v>
      </c>
      <c r="G79" s="22"/>
      <c r="H79" s="23">
        <f t="shared" si="12"/>
        <v>0</v>
      </c>
      <c r="I79" s="23">
        <f t="shared" si="8"/>
        <v>0</v>
      </c>
      <c r="J79" s="24">
        <f t="shared" si="13"/>
        <v>0</v>
      </c>
    </row>
    <row r="80" spans="1:10" ht="15" customHeight="1" x14ac:dyDescent="0.35">
      <c r="A80" s="40" t="s">
        <v>307</v>
      </c>
      <c r="B80" s="43" t="s">
        <v>374</v>
      </c>
      <c r="C80" s="32"/>
      <c r="D80" s="36">
        <v>6</v>
      </c>
      <c r="E80" s="14" t="s">
        <v>6</v>
      </c>
      <c r="F80" s="118" t="s">
        <v>343</v>
      </c>
      <c r="G80" s="22"/>
      <c r="H80" s="23">
        <f t="shared" si="12"/>
        <v>0</v>
      </c>
      <c r="I80" s="23">
        <f t="shared" si="8"/>
        <v>0</v>
      </c>
      <c r="J80" s="24">
        <f t="shared" si="13"/>
        <v>0</v>
      </c>
    </row>
    <row r="81" spans="1:10" ht="15" customHeight="1" x14ac:dyDescent="0.35">
      <c r="A81" s="40" t="s">
        <v>449</v>
      </c>
      <c r="B81" s="43" t="s">
        <v>450</v>
      </c>
      <c r="C81" s="32"/>
      <c r="D81" s="36">
        <v>1</v>
      </c>
      <c r="E81" s="14" t="s">
        <v>6</v>
      </c>
      <c r="F81" s="118" t="s">
        <v>644</v>
      </c>
      <c r="G81" s="22"/>
      <c r="H81" s="23">
        <f t="shared" si="12"/>
        <v>0</v>
      </c>
      <c r="I81" s="23">
        <f t="shared" si="8"/>
        <v>0</v>
      </c>
      <c r="J81" s="24">
        <f t="shared" si="13"/>
        <v>0</v>
      </c>
    </row>
    <row r="82" spans="1:10" ht="15" customHeight="1" x14ac:dyDescent="0.35">
      <c r="A82" s="40" t="s">
        <v>613</v>
      </c>
      <c r="B82" s="43" t="s">
        <v>641</v>
      </c>
      <c r="C82" s="32"/>
      <c r="D82" s="36">
        <v>1</v>
      </c>
      <c r="E82" s="14" t="s">
        <v>6</v>
      </c>
      <c r="F82" s="118" t="s">
        <v>7</v>
      </c>
      <c r="G82" s="22"/>
      <c r="H82" s="23">
        <f t="shared" si="12"/>
        <v>0</v>
      </c>
      <c r="I82" s="23">
        <f t="shared" si="8"/>
        <v>0</v>
      </c>
      <c r="J82" s="24">
        <f t="shared" si="13"/>
        <v>0</v>
      </c>
    </row>
    <row r="83" spans="1:10" ht="15" customHeight="1" x14ac:dyDescent="0.35">
      <c r="A83" s="40" t="s">
        <v>308</v>
      </c>
      <c r="B83" s="43" t="s">
        <v>375</v>
      </c>
      <c r="C83" s="32"/>
      <c r="D83" s="36">
        <v>1</v>
      </c>
      <c r="E83" s="14" t="s">
        <v>6</v>
      </c>
      <c r="F83" s="118" t="s">
        <v>7</v>
      </c>
      <c r="G83" s="22"/>
      <c r="H83" s="23">
        <f t="shared" si="12"/>
        <v>0</v>
      </c>
      <c r="I83" s="23">
        <f t="shared" si="8"/>
        <v>0</v>
      </c>
      <c r="J83" s="24">
        <f t="shared" si="13"/>
        <v>0</v>
      </c>
    </row>
    <row r="84" spans="1:10" ht="15" customHeight="1" x14ac:dyDescent="0.35">
      <c r="A84" s="40" t="s">
        <v>376</v>
      </c>
      <c r="B84" s="43" t="s">
        <v>451</v>
      </c>
      <c r="C84" s="32"/>
      <c r="D84" s="36">
        <v>1</v>
      </c>
      <c r="E84" s="14" t="s">
        <v>6</v>
      </c>
      <c r="F84" s="118" t="s">
        <v>7</v>
      </c>
      <c r="G84" s="22"/>
      <c r="H84" s="23">
        <f t="shared" si="12"/>
        <v>0</v>
      </c>
      <c r="I84" s="23">
        <f t="shared" si="8"/>
        <v>0</v>
      </c>
      <c r="J84" s="24">
        <f t="shared" si="13"/>
        <v>0</v>
      </c>
    </row>
    <row r="85" spans="1:10" x14ac:dyDescent="0.35">
      <c r="A85" s="34" t="s">
        <v>44</v>
      </c>
      <c r="B85" s="43" t="s">
        <v>452</v>
      </c>
      <c r="C85" s="32"/>
      <c r="D85" s="36">
        <v>1</v>
      </c>
      <c r="E85" s="14" t="s">
        <v>6</v>
      </c>
      <c r="F85" s="118" t="s">
        <v>7</v>
      </c>
      <c r="G85" s="22"/>
      <c r="H85" s="23">
        <f t="shared" si="12"/>
        <v>0</v>
      </c>
      <c r="I85" s="23">
        <f t="shared" si="8"/>
        <v>0</v>
      </c>
      <c r="J85" s="24">
        <f t="shared" si="13"/>
        <v>0</v>
      </c>
    </row>
    <row r="86" spans="1:10" x14ac:dyDescent="0.35">
      <c r="A86" s="34" t="s">
        <v>45</v>
      </c>
      <c r="B86" s="43" t="s">
        <v>642</v>
      </c>
      <c r="C86" s="32"/>
      <c r="D86" s="36">
        <v>4</v>
      </c>
      <c r="E86" s="14" t="s">
        <v>6</v>
      </c>
      <c r="F86" s="118" t="s">
        <v>653</v>
      </c>
      <c r="G86" s="22"/>
      <c r="H86" s="23">
        <f t="shared" si="12"/>
        <v>0</v>
      </c>
      <c r="I86" s="23">
        <f t="shared" si="8"/>
        <v>0</v>
      </c>
      <c r="J86" s="24">
        <f t="shared" si="13"/>
        <v>0</v>
      </c>
    </row>
    <row r="87" spans="1:10" x14ac:dyDescent="0.35">
      <c r="A87" s="34" t="s">
        <v>46</v>
      </c>
      <c r="B87" s="43" t="s">
        <v>453</v>
      </c>
      <c r="C87" s="32"/>
      <c r="D87" s="36">
        <v>2</v>
      </c>
      <c r="E87" s="14" t="s">
        <v>6</v>
      </c>
      <c r="F87" s="118" t="s">
        <v>647</v>
      </c>
      <c r="G87" s="22"/>
      <c r="H87" s="23">
        <f t="shared" si="12"/>
        <v>0</v>
      </c>
      <c r="I87" s="23">
        <f t="shared" si="8"/>
        <v>0</v>
      </c>
      <c r="J87" s="24">
        <f t="shared" si="13"/>
        <v>0</v>
      </c>
    </row>
    <row r="88" spans="1:10" x14ac:dyDescent="0.35">
      <c r="A88" s="40" t="s">
        <v>643</v>
      </c>
      <c r="B88" s="43" t="s">
        <v>377</v>
      </c>
      <c r="C88" s="32"/>
      <c r="D88" s="36">
        <v>1</v>
      </c>
      <c r="E88" s="14" t="s">
        <v>6</v>
      </c>
      <c r="F88" s="118" t="s">
        <v>5</v>
      </c>
      <c r="G88" s="22"/>
      <c r="H88" s="23">
        <f t="shared" si="12"/>
        <v>0</v>
      </c>
      <c r="I88" s="23">
        <f t="shared" si="8"/>
        <v>0</v>
      </c>
      <c r="J88" s="24">
        <f t="shared" si="13"/>
        <v>0</v>
      </c>
    </row>
    <row r="89" spans="1:10" ht="15" customHeight="1" x14ac:dyDescent="0.35">
      <c r="A89" s="40" t="s">
        <v>309</v>
      </c>
      <c r="B89" s="43" t="s">
        <v>454</v>
      </c>
      <c r="C89" s="32"/>
      <c r="D89" s="36">
        <v>1</v>
      </c>
      <c r="E89" s="14" t="s">
        <v>6</v>
      </c>
      <c r="F89" s="118" t="s">
        <v>648</v>
      </c>
      <c r="G89" s="22"/>
      <c r="H89" s="23">
        <f t="shared" si="12"/>
        <v>0</v>
      </c>
      <c r="I89" s="23">
        <f t="shared" si="8"/>
        <v>0</v>
      </c>
      <c r="J89" s="24">
        <f t="shared" si="13"/>
        <v>0</v>
      </c>
    </row>
    <row r="90" spans="1:10" ht="58" x14ac:dyDescent="0.35">
      <c r="A90" s="40" t="s">
        <v>310</v>
      </c>
      <c r="B90" s="43" t="s">
        <v>455</v>
      </c>
      <c r="C90" s="32"/>
      <c r="D90" s="36">
        <v>1</v>
      </c>
      <c r="E90" s="14" t="s">
        <v>6</v>
      </c>
      <c r="F90" s="118" t="s">
        <v>7</v>
      </c>
      <c r="G90" s="22"/>
      <c r="H90" s="23">
        <f t="shared" si="12"/>
        <v>0</v>
      </c>
      <c r="I90" s="23">
        <f t="shared" si="8"/>
        <v>0</v>
      </c>
      <c r="J90" s="24">
        <f t="shared" si="13"/>
        <v>0</v>
      </c>
    </row>
    <row r="91" spans="1:10" s="102" customFormat="1" ht="15" customHeight="1" x14ac:dyDescent="0.35">
      <c r="A91" s="157" t="s">
        <v>378</v>
      </c>
      <c r="B91" s="155" t="s">
        <v>379</v>
      </c>
      <c r="C91" s="156"/>
      <c r="D91" s="97">
        <v>1</v>
      </c>
      <c r="E91" s="98" t="s">
        <v>626</v>
      </c>
      <c r="F91" s="192" t="s">
        <v>653</v>
      </c>
      <c r="G91" s="99"/>
      <c r="H91" s="100">
        <f t="shared" si="12"/>
        <v>0</v>
      </c>
      <c r="I91" s="100">
        <f t="shared" si="8"/>
        <v>0</v>
      </c>
      <c r="J91" s="101">
        <f t="shared" si="13"/>
        <v>0</v>
      </c>
    </row>
    <row r="92" spans="1:10" ht="15" customHeight="1" x14ac:dyDescent="0.35">
      <c r="A92" s="34" t="s">
        <v>47</v>
      </c>
      <c r="B92" s="43" t="s">
        <v>661</v>
      </c>
      <c r="C92" s="32"/>
      <c r="D92" s="36">
        <v>1</v>
      </c>
      <c r="E92" s="14" t="s">
        <v>6</v>
      </c>
      <c r="F92" s="118" t="s">
        <v>647</v>
      </c>
      <c r="G92" s="22"/>
      <c r="H92" s="23">
        <f t="shared" si="12"/>
        <v>0</v>
      </c>
      <c r="I92" s="23">
        <f t="shared" si="8"/>
        <v>0</v>
      </c>
      <c r="J92" s="24">
        <f t="shared" si="13"/>
        <v>0</v>
      </c>
    </row>
    <row r="93" spans="1:10" ht="15" customHeight="1" x14ac:dyDescent="0.35">
      <c r="A93" s="25" t="s">
        <v>311</v>
      </c>
      <c r="B93" s="26" t="s">
        <v>456</v>
      </c>
      <c r="C93" s="21"/>
      <c r="D93" s="36">
        <v>1</v>
      </c>
      <c r="E93" s="14" t="s">
        <v>6</v>
      </c>
      <c r="F93" s="195" t="s">
        <v>644</v>
      </c>
      <c r="G93" s="22"/>
      <c r="H93" s="23">
        <f t="shared" si="12"/>
        <v>0</v>
      </c>
      <c r="I93" s="23">
        <f t="shared" si="8"/>
        <v>0</v>
      </c>
      <c r="J93" s="24">
        <f t="shared" si="13"/>
        <v>0</v>
      </c>
    </row>
    <row r="94" spans="1:10" x14ac:dyDescent="0.35">
      <c r="A94" s="25" t="s">
        <v>140</v>
      </c>
      <c r="B94" s="26"/>
      <c r="C94" s="21"/>
      <c r="D94" s="36">
        <v>1</v>
      </c>
      <c r="E94" s="14" t="s">
        <v>6</v>
      </c>
      <c r="F94" s="118" t="s">
        <v>653</v>
      </c>
      <c r="G94" s="22"/>
      <c r="H94" s="23">
        <f t="shared" si="12"/>
        <v>0</v>
      </c>
      <c r="I94" s="23">
        <f t="shared" si="8"/>
        <v>0</v>
      </c>
      <c r="J94" s="24">
        <f t="shared" si="13"/>
        <v>0</v>
      </c>
    </row>
    <row r="95" spans="1:10" ht="15" customHeight="1" x14ac:dyDescent="0.35">
      <c r="A95" s="25" t="s">
        <v>141</v>
      </c>
      <c r="B95" s="26"/>
      <c r="C95" s="21"/>
      <c r="D95" s="36">
        <v>4</v>
      </c>
      <c r="E95" s="14" t="s">
        <v>6</v>
      </c>
      <c r="F95" s="118" t="s">
        <v>654</v>
      </c>
      <c r="G95" s="22"/>
      <c r="H95" s="23">
        <f t="shared" si="12"/>
        <v>0</v>
      </c>
      <c r="I95" s="23">
        <f t="shared" si="8"/>
        <v>0</v>
      </c>
      <c r="J95" s="24">
        <f t="shared" si="13"/>
        <v>0</v>
      </c>
    </row>
    <row r="96" spans="1:10" ht="15" customHeight="1" x14ac:dyDescent="0.35">
      <c r="A96" s="25" t="s">
        <v>142</v>
      </c>
      <c r="B96" s="26"/>
      <c r="C96" s="21"/>
      <c r="D96" s="36">
        <v>2</v>
      </c>
      <c r="E96" s="14" t="s">
        <v>6</v>
      </c>
      <c r="F96" s="118" t="s">
        <v>655</v>
      </c>
      <c r="G96" s="22"/>
      <c r="H96" s="23">
        <f t="shared" si="12"/>
        <v>0</v>
      </c>
      <c r="I96" s="23">
        <f t="shared" si="8"/>
        <v>0</v>
      </c>
      <c r="J96" s="24">
        <f t="shared" si="13"/>
        <v>0</v>
      </c>
    </row>
    <row r="97" spans="1:10" ht="15" customHeight="1" x14ac:dyDescent="0.35">
      <c r="A97" s="25" t="s">
        <v>312</v>
      </c>
      <c r="B97" s="26" t="s">
        <v>457</v>
      </c>
      <c r="C97" s="21"/>
      <c r="D97" s="36">
        <v>1</v>
      </c>
      <c r="E97" s="14" t="s">
        <v>6</v>
      </c>
      <c r="F97" s="118" t="s">
        <v>644</v>
      </c>
      <c r="G97" s="22"/>
      <c r="H97" s="23">
        <f t="shared" si="12"/>
        <v>0</v>
      </c>
      <c r="I97" s="23">
        <f t="shared" si="8"/>
        <v>0</v>
      </c>
      <c r="J97" s="24">
        <f t="shared" si="13"/>
        <v>0</v>
      </c>
    </row>
    <row r="98" spans="1:10" x14ac:dyDescent="0.35">
      <c r="A98" s="37" t="s">
        <v>313</v>
      </c>
      <c r="B98" s="20" t="s">
        <v>649</v>
      </c>
      <c r="C98" s="32"/>
      <c r="D98" s="36">
        <v>2</v>
      </c>
      <c r="E98" s="14" t="s">
        <v>6</v>
      </c>
      <c r="F98" s="118" t="s">
        <v>340</v>
      </c>
      <c r="G98" s="22"/>
      <c r="H98" s="23">
        <f t="shared" si="12"/>
        <v>0</v>
      </c>
      <c r="I98" s="23">
        <f t="shared" si="8"/>
        <v>0</v>
      </c>
      <c r="J98" s="24">
        <f t="shared" si="13"/>
        <v>0</v>
      </c>
    </row>
    <row r="99" spans="1:10" x14ac:dyDescent="0.35">
      <c r="A99" s="25" t="s">
        <v>314</v>
      </c>
      <c r="B99" s="20" t="s">
        <v>380</v>
      </c>
      <c r="C99" s="21"/>
      <c r="D99" s="36">
        <v>2</v>
      </c>
      <c r="E99" s="14" t="s">
        <v>6</v>
      </c>
      <c r="F99" s="118" t="s">
        <v>644</v>
      </c>
      <c r="G99" s="22"/>
      <c r="H99" s="23">
        <f t="shared" si="12"/>
        <v>0</v>
      </c>
      <c r="I99" s="23">
        <f t="shared" si="8"/>
        <v>0</v>
      </c>
      <c r="J99" s="24">
        <f t="shared" si="13"/>
        <v>0</v>
      </c>
    </row>
    <row r="100" spans="1:10" x14ac:dyDescent="0.35">
      <c r="A100" s="25" t="s">
        <v>315</v>
      </c>
      <c r="B100" s="26" t="s">
        <v>381</v>
      </c>
      <c r="C100" s="21"/>
      <c r="D100" s="36">
        <v>1</v>
      </c>
      <c r="E100" s="14" t="s">
        <v>6</v>
      </c>
      <c r="F100" s="118" t="s">
        <v>344</v>
      </c>
      <c r="G100" s="22"/>
      <c r="H100" s="23">
        <f t="shared" si="12"/>
        <v>0</v>
      </c>
      <c r="I100" s="23">
        <f t="shared" si="8"/>
        <v>0</v>
      </c>
      <c r="J100" s="24">
        <f t="shared" si="13"/>
        <v>0</v>
      </c>
    </row>
    <row r="101" spans="1:10" s="5" customFormat="1" ht="15" customHeight="1" x14ac:dyDescent="0.35">
      <c r="A101" s="44" t="s">
        <v>615</v>
      </c>
      <c r="B101" s="45" t="s">
        <v>614</v>
      </c>
      <c r="C101" s="46"/>
      <c r="D101" s="47">
        <v>1</v>
      </c>
      <c r="E101" s="14" t="s">
        <v>6</v>
      </c>
      <c r="F101" s="29" t="s">
        <v>5</v>
      </c>
      <c r="G101" s="48"/>
      <c r="H101" s="23">
        <f t="shared" si="12"/>
        <v>0</v>
      </c>
      <c r="I101" s="23">
        <f t="shared" si="8"/>
        <v>0</v>
      </c>
      <c r="J101" s="24">
        <f t="shared" si="13"/>
        <v>0</v>
      </c>
    </row>
    <row r="102" spans="1:10" ht="35.25" customHeight="1" x14ac:dyDescent="0.35">
      <c r="A102" s="158" t="s">
        <v>55</v>
      </c>
      <c r="B102" s="159" t="s">
        <v>382</v>
      </c>
      <c r="C102" s="160"/>
      <c r="D102" s="97">
        <v>1</v>
      </c>
      <c r="E102" s="98" t="s">
        <v>626</v>
      </c>
      <c r="F102" s="151" t="s">
        <v>5</v>
      </c>
      <c r="G102" s="99"/>
      <c r="H102" s="100">
        <f t="shared" si="12"/>
        <v>0</v>
      </c>
      <c r="I102" s="100">
        <f t="shared" si="8"/>
        <v>0</v>
      </c>
      <c r="J102" s="101">
        <f t="shared" si="13"/>
        <v>0</v>
      </c>
    </row>
    <row r="103" spans="1:10" ht="15" customHeight="1" x14ac:dyDescent="0.35">
      <c r="A103" s="158" t="s">
        <v>56</v>
      </c>
      <c r="B103" s="159" t="s">
        <v>383</v>
      </c>
      <c r="C103" s="160"/>
      <c r="D103" s="97">
        <v>1</v>
      </c>
      <c r="E103" s="98" t="s">
        <v>626</v>
      </c>
      <c r="F103" s="151" t="s">
        <v>5</v>
      </c>
      <c r="G103" s="99"/>
      <c r="H103" s="100">
        <f t="shared" si="12"/>
        <v>0</v>
      </c>
      <c r="I103" s="100">
        <f t="shared" si="8"/>
        <v>0</v>
      </c>
      <c r="J103" s="101">
        <f t="shared" si="13"/>
        <v>0</v>
      </c>
    </row>
    <row r="104" spans="1:10" ht="15" customHeight="1" x14ac:dyDescent="0.35">
      <c r="A104" s="157" t="s">
        <v>532</v>
      </c>
      <c r="B104" s="159" t="s">
        <v>384</v>
      </c>
      <c r="C104" s="160"/>
      <c r="D104" s="97">
        <v>1</v>
      </c>
      <c r="E104" s="98" t="s">
        <v>626</v>
      </c>
      <c r="F104" s="151" t="s">
        <v>5</v>
      </c>
      <c r="G104" s="99"/>
      <c r="H104" s="100">
        <f t="shared" si="12"/>
        <v>0</v>
      </c>
      <c r="I104" s="100">
        <f t="shared" ref="I104:I167" si="14">G104*D104</f>
        <v>0</v>
      </c>
      <c r="J104" s="101">
        <f t="shared" si="13"/>
        <v>0</v>
      </c>
    </row>
    <row r="105" spans="1:10" ht="15" customHeight="1" x14ac:dyDescent="0.35">
      <c r="A105" s="158" t="s">
        <v>57</v>
      </c>
      <c r="B105" s="159" t="s">
        <v>385</v>
      </c>
      <c r="C105" s="160"/>
      <c r="D105" s="97">
        <v>1</v>
      </c>
      <c r="E105" s="98" t="s">
        <v>626</v>
      </c>
      <c r="F105" s="151" t="s">
        <v>5</v>
      </c>
      <c r="G105" s="99"/>
      <c r="H105" s="100">
        <f t="shared" si="12"/>
        <v>0</v>
      </c>
      <c r="I105" s="100">
        <f t="shared" si="14"/>
        <v>0</v>
      </c>
      <c r="J105" s="101">
        <f t="shared" si="13"/>
        <v>0</v>
      </c>
    </row>
    <row r="106" spans="1:10" ht="15" customHeight="1" x14ac:dyDescent="0.35">
      <c r="A106" s="158" t="s">
        <v>58</v>
      </c>
      <c r="B106" s="159" t="s">
        <v>386</v>
      </c>
      <c r="C106" s="160"/>
      <c r="D106" s="97">
        <v>1</v>
      </c>
      <c r="E106" s="98" t="s">
        <v>626</v>
      </c>
      <c r="F106" s="151" t="s">
        <v>5</v>
      </c>
      <c r="G106" s="99"/>
      <c r="H106" s="100">
        <f t="shared" si="12"/>
        <v>0</v>
      </c>
      <c r="I106" s="100">
        <f t="shared" si="14"/>
        <v>0</v>
      </c>
      <c r="J106" s="101">
        <f t="shared" si="13"/>
        <v>0</v>
      </c>
    </row>
    <row r="107" spans="1:10" ht="15" customHeight="1" x14ac:dyDescent="0.35">
      <c r="A107" s="157" t="s">
        <v>387</v>
      </c>
      <c r="B107" s="159" t="s">
        <v>388</v>
      </c>
      <c r="C107" s="160"/>
      <c r="D107" s="97">
        <v>1</v>
      </c>
      <c r="E107" s="98" t="s">
        <v>626</v>
      </c>
      <c r="F107" s="151" t="s">
        <v>5</v>
      </c>
      <c r="G107" s="99"/>
      <c r="H107" s="100">
        <f t="shared" si="12"/>
        <v>0</v>
      </c>
      <c r="I107" s="100">
        <f t="shared" si="14"/>
        <v>0</v>
      </c>
      <c r="J107" s="101">
        <f t="shared" si="13"/>
        <v>0</v>
      </c>
    </row>
    <row r="108" spans="1:10" ht="15" customHeight="1" x14ac:dyDescent="0.35">
      <c r="A108" s="157" t="s">
        <v>534</v>
      </c>
      <c r="B108" s="159" t="s">
        <v>389</v>
      </c>
      <c r="C108" s="160"/>
      <c r="D108" s="97">
        <v>1</v>
      </c>
      <c r="E108" s="98" t="s">
        <v>626</v>
      </c>
      <c r="F108" s="151" t="s">
        <v>5</v>
      </c>
      <c r="G108" s="99"/>
      <c r="H108" s="100">
        <f t="shared" si="12"/>
        <v>0</v>
      </c>
      <c r="I108" s="100">
        <f t="shared" si="14"/>
        <v>0</v>
      </c>
      <c r="J108" s="101">
        <f t="shared" si="13"/>
        <v>0</v>
      </c>
    </row>
    <row r="109" spans="1:10" ht="15" customHeight="1" x14ac:dyDescent="0.35">
      <c r="A109" s="73" t="s">
        <v>531</v>
      </c>
      <c r="B109" s="35" t="s">
        <v>390</v>
      </c>
      <c r="C109" s="46"/>
      <c r="D109" s="36">
        <v>1</v>
      </c>
      <c r="E109" s="14" t="s">
        <v>6</v>
      </c>
      <c r="F109" s="29" t="s">
        <v>5</v>
      </c>
      <c r="G109" s="22"/>
      <c r="H109" s="23">
        <f t="shared" si="12"/>
        <v>0</v>
      </c>
      <c r="I109" s="23">
        <f t="shared" si="14"/>
        <v>0</v>
      </c>
      <c r="J109" s="24">
        <f t="shared" si="13"/>
        <v>0</v>
      </c>
    </row>
    <row r="110" spans="1:10" ht="15" customHeight="1" x14ac:dyDescent="0.35">
      <c r="A110" s="40" t="s">
        <v>533</v>
      </c>
      <c r="B110" s="35" t="s">
        <v>391</v>
      </c>
      <c r="C110" s="46"/>
      <c r="D110" s="36">
        <v>1</v>
      </c>
      <c r="E110" s="14" t="s">
        <v>6</v>
      </c>
      <c r="F110" s="29" t="s">
        <v>5</v>
      </c>
      <c r="G110" s="22"/>
      <c r="H110" s="23">
        <f t="shared" si="12"/>
        <v>0</v>
      </c>
      <c r="I110" s="23">
        <f t="shared" si="14"/>
        <v>0</v>
      </c>
      <c r="J110" s="24">
        <f t="shared" si="13"/>
        <v>0</v>
      </c>
    </row>
    <row r="111" spans="1:10" s="5" customFormat="1" ht="15" customHeight="1" x14ac:dyDescent="0.35">
      <c r="A111" s="44" t="s">
        <v>616</v>
      </c>
      <c r="B111" s="45" t="s">
        <v>617</v>
      </c>
      <c r="C111" s="186"/>
      <c r="D111" s="47">
        <v>1</v>
      </c>
      <c r="E111" s="187" t="s">
        <v>6</v>
      </c>
      <c r="F111" s="29" t="s">
        <v>652</v>
      </c>
      <c r="G111" s="48"/>
      <c r="H111" s="188">
        <f t="shared" si="12"/>
        <v>0</v>
      </c>
      <c r="I111" s="188">
        <f t="shared" si="14"/>
        <v>0</v>
      </c>
      <c r="J111" s="189">
        <f t="shared" si="13"/>
        <v>0</v>
      </c>
    </row>
    <row r="112" spans="1:10" ht="15" customHeight="1" x14ac:dyDescent="0.35">
      <c r="A112" s="73" t="s">
        <v>59</v>
      </c>
      <c r="B112" s="35" t="s">
        <v>393</v>
      </c>
      <c r="C112" s="46"/>
      <c r="D112" s="36">
        <v>1</v>
      </c>
      <c r="E112" s="14" t="s">
        <v>6</v>
      </c>
      <c r="F112" s="29" t="s">
        <v>652</v>
      </c>
      <c r="G112" s="22"/>
      <c r="H112" s="23">
        <f t="shared" si="12"/>
        <v>0</v>
      </c>
      <c r="I112" s="23">
        <f t="shared" si="14"/>
        <v>0</v>
      </c>
      <c r="J112" s="24">
        <f t="shared" si="13"/>
        <v>0</v>
      </c>
    </row>
    <row r="113" spans="1:10" ht="15" customHeight="1" x14ac:dyDescent="0.35">
      <c r="A113" s="73" t="s">
        <v>60</v>
      </c>
      <c r="B113" s="35" t="s">
        <v>392</v>
      </c>
      <c r="C113" s="46"/>
      <c r="D113" s="36">
        <v>1</v>
      </c>
      <c r="E113" s="14" t="s">
        <v>6</v>
      </c>
      <c r="F113" s="29" t="s">
        <v>652</v>
      </c>
      <c r="G113" s="22"/>
      <c r="H113" s="23">
        <f t="shared" si="12"/>
        <v>0</v>
      </c>
      <c r="I113" s="23">
        <f t="shared" si="14"/>
        <v>0</v>
      </c>
      <c r="J113" s="24">
        <f t="shared" si="13"/>
        <v>0</v>
      </c>
    </row>
    <row r="114" spans="1:10" s="5" customFormat="1" ht="29" x14ac:dyDescent="0.35">
      <c r="A114" s="44" t="s">
        <v>618</v>
      </c>
      <c r="B114" s="45" t="s">
        <v>619</v>
      </c>
      <c r="C114" s="186"/>
      <c r="D114" s="47">
        <v>1</v>
      </c>
      <c r="E114" s="187" t="s">
        <v>6</v>
      </c>
      <c r="F114" s="29" t="s">
        <v>652</v>
      </c>
      <c r="G114" s="48"/>
      <c r="H114" s="188">
        <f t="shared" si="12"/>
        <v>0</v>
      </c>
      <c r="I114" s="188">
        <f t="shared" si="14"/>
        <v>0</v>
      </c>
      <c r="J114" s="189">
        <f t="shared" si="13"/>
        <v>0</v>
      </c>
    </row>
    <row r="115" spans="1:10" x14ac:dyDescent="0.35">
      <c r="A115" s="40" t="s">
        <v>620</v>
      </c>
      <c r="B115" s="35" t="s">
        <v>625</v>
      </c>
      <c r="C115" s="46"/>
      <c r="D115" s="36">
        <v>1</v>
      </c>
      <c r="E115" s="14" t="s">
        <v>6</v>
      </c>
      <c r="F115" s="29" t="s">
        <v>652</v>
      </c>
      <c r="G115" s="22"/>
      <c r="H115" s="23"/>
      <c r="I115" s="23"/>
      <c r="J115" s="24"/>
    </row>
    <row r="116" spans="1:10" x14ac:dyDescent="0.35">
      <c r="A116" s="40" t="s">
        <v>621</v>
      </c>
      <c r="B116" s="35" t="s">
        <v>625</v>
      </c>
      <c r="C116" s="46"/>
      <c r="D116" s="36">
        <v>1</v>
      </c>
      <c r="E116" s="14" t="s">
        <v>6</v>
      </c>
      <c r="F116" s="29" t="s">
        <v>652</v>
      </c>
      <c r="G116" s="22"/>
      <c r="H116" s="23"/>
      <c r="I116" s="23"/>
      <c r="J116" s="24"/>
    </row>
    <row r="117" spans="1:10" x14ac:dyDescent="0.35">
      <c r="A117" s="73" t="s">
        <v>61</v>
      </c>
      <c r="B117" s="35" t="s">
        <v>625</v>
      </c>
      <c r="C117" s="46"/>
      <c r="D117" s="36">
        <v>1</v>
      </c>
      <c r="E117" s="14" t="s">
        <v>6</v>
      </c>
      <c r="F117" s="29" t="s">
        <v>652</v>
      </c>
      <c r="G117" s="22"/>
      <c r="H117" s="23"/>
      <c r="I117" s="23"/>
      <c r="J117" s="24"/>
    </row>
    <row r="118" spans="1:10" x14ac:dyDescent="0.35">
      <c r="A118" s="73" t="s">
        <v>62</v>
      </c>
      <c r="B118" s="35" t="s">
        <v>625</v>
      </c>
      <c r="C118" s="46"/>
      <c r="D118" s="36">
        <v>10</v>
      </c>
      <c r="E118" s="14" t="s">
        <v>6</v>
      </c>
      <c r="F118" s="29" t="s">
        <v>652</v>
      </c>
      <c r="G118" s="22"/>
      <c r="H118" s="23"/>
      <c r="I118" s="23"/>
      <c r="J118" s="24"/>
    </row>
    <row r="119" spans="1:10" x14ac:dyDescent="0.35">
      <c r="A119" s="73" t="s">
        <v>63</v>
      </c>
      <c r="B119" s="35" t="s">
        <v>625</v>
      </c>
      <c r="C119" s="46"/>
      <c r="D119" s="36">
        <v>8</v>
      </c>
      <c r="E119" s="14" t="s">
        <v>6</v>
      </c>
      <c r="F119" s="29" t="s">
        <v>652</v>
      </c>
      <c r="G119" s="22"/>
      <c r="H119" s="23"/>
      <c r="I119" s="23"/>
      <c r="J119" s="24"/>
    </row>
    <row r="120" spans="1:10" ht="29" x14ac:dyDescent="0.35">
      <c r="A120" s="37" t="s">
        <v>64</v>
      </c>
      <c r="B120" s="35" t="s">
        <v>625</v>
      </c>
      <c r="C120" s="39"/>
      <c r="D120" s="36">
        <v>18</v>
      </c>
      <c r="E120" s="14" t="s">
        <v>6</v>
      </c>
      <c r="F120" s="29" t="s">
        <v>652</v>
      </c>
      <c r="G120" s="22"/>
      <c r="H120" s="23"/>
      <c r="I120" s="23"/>
      <c r="J120" s="24"/>
    </row>
    <row r="121" spans="1:10" x14ac:dyDescent="0.35">
      <c r="A121" s="73" t="s">
        <v>65</v>
      </c>
      <c r="B121" s="35" t="s">
        <v>625</v>
      </c>
      <c r="C121" s="46"/>
      <c r="D121" s="36">
        <v>1</v>
      </c>
      <c r="E121" s="14" t="s">
        <v>6</v>
      </c>
      <c r="F121" s="29" t="s">
        <v>652</v>
      </c>
      <c r="G121" s="22"/>
      <c r="H121" s="23"/>
      <c r="I121" s="23"/>
      <c r="J121" s="24"/>
    </row>
    <row r="122" spans="1:10" s="102" customFormat="1" x14ac:dyDescent="0.35">
      <c r="A122" s="73" t="s">
        <v>66</v>
      </c>
      <c r="B122" s="35" t="s">
        <v>625</v>
      </c>
      <c r="C122" s="46"/>
      <c r="D122" s="36">
        <v>1</v>
      </c>
      <c r="E122" s="14" t="s">
        <v>6</v>
      </c>
      <c r="F122" s="29" t="s">
        <v>652</v>
      </c>
      <c r="G122" s="22"/>
      <c r="H122" s="23"/>
      <c r="I122" s="23"/>
      <c r="J122" s="24"/>
    </row>
    <row r="123" spans="1:10" s="102" customFormat="1" x14ac:dyDescent="0.35">
      <c r="A123" s="73" t="s">
        <v>67</v>
      </c>
      <c r="B123" s="35" t="s">
        <v>625</v>
      </c>
      <c r="C123" s="46"/>
      <c r="D123" s="36">
        <v>1</v>
      </c>
      <c r="E123" s="14" t="s">
        <v>6</v>
      </c>
      <c r="F123" s="29" t="s">
        <v>652</v>
      </c>
      <c r="G123" s="22"/>
      <c r="H123" s="23"/>
      <c r="I123" s="23"/>
      <c r="J123" s="24"/>
    </row>
    <row r="124" spans="1:10" s="102" customFormat="1" x14ac:dyDescent="0.35">
      <c r="A124" s="73" t="s">
        <v>68</v>
      </c>
      <c r="B124" s="35" t="s">
        <v>625</v>
      </c>
      <c r="C124" s="46"/>
      <c r="D124" s="36">
        <v>1</v>
      </c>
      <c r="E124" s="14" t="s">
        <v>6</v>
      </c>
      <c r="F124" s="29" t="s">
        <v>652</v>
      </c>
      <c r="G124" s="22"/>
      <c r="H124" s="23"/>
      <c r="I124" s="23"/>
      <c r="J124" s="24"/>
    </row>
    <row r="125" spans="1:10" x14ac:dyDescent="0.35">
      <c r="A125" s="73" t="s">
        <v>69</v>
      </c>
      <c r="B125" s="35" t="s">
        <v>625</v>
      </c>
      <c r="C125" s="46"/>
      <c r="D125" s="36">
        <v>1</v>
      </c>
      <c r="E125" s="14" t="s">
        <v>6</v>
      </c>
      <c r="F125" s="29" t="s">
        <v>652</v>
      </c>
      <c r="G125" s="22"/>
      <c r="H125" s="23"/>
      <c r="I125" s="23"/>
      <c r="J125" s="24"/>
    </row>
    <row r="126" spans="1:10" x14ac:dyDescent="0.35">
      <c r="A126" s="73" t="s">
        <v>70</v>
      </c>
      <c r="B126" s="35" t="s">
        <v>625</v>
      </c>
      <c r="C126" s="46"/>
      <c r="D126" s="36">
        <v>1</v>
      </c>
      <c r="E126" s="14" t="s">
        <v>6</v>
      </c>
      <c r="F126" s="29" t="s">
        <v>652</v>
      </c>
      <c r="G126" s="22"/>
      <c r="H126" s="23"/>
      <c r="I126" s="23"/>
      <c r="J126" s="24"/>
    </row>
    <row r="127" spans="1:10" x14ac:dyDescent="0.35">
      <c r="A127" s="73" t="s">
        <v>71</v>
      </c>
      <c r="B127" s="35" t="s">
        <v>625</v>
      </c>
      <c r="C127" s="46"/>
      <c r="D127" s="36">
        <v>1</v>
      </c>
      <c r="E127" s="14" t="s">
        <v>6</v>
      </c>
      <c r="F127" s="29" t="s">
        <v>652</v>
      </c>
      <c r="G127" s="22"/>
      <c r="H127" s="23"/>
      <c r="I127" s="23"/>
      <c r="J127" s="24"/>
    </row>
    <row r="128" spans="1:10" x14ac:dyDescent="0.35">
      <c r="A128" s="73" t="s">
        <v>72</v>
      </c>
      <c r="B128" s="35" t="s">
        <v>625</v>
      </c>
      <c r="C128" s="46"/>
      <c r="D128" s="36">
        <v>5</v>
      </c>
      <c r="E128" s="14" t="s">
        <v>6</v>
      </c>
      <c r="F128" s="29" t="s">
        <v>652</v>
      </c>
      <c r="G128" s="22"/>
      <c r="H128" s="23"/>
      <c r="I128" s="23"/>
      <c r="J128" s="24"/>
    </row>
    <row r="129" spans="1:10" x14ac:dyDescent="0.35">
      <c r="A129" s="73" t="s">
        <v>73</v>
      </c>
      <c r="B129" s="35" t="s">
        <v>625</v>
      </c>
      <c r="C129" s="46"/>
      <c r="D129" s="36">
        <v>1</v>
      </c>
      <c r="E129" s="14" t="s">
        <v>6</v>
      </c>
      <c r="F129" s="29" t="s">
        <v>652</v>
      </c>
      <c r="G129" s="22"/>
      <c r="H129" s="23"/>
      <c r="I129" s="23"/>
      <c r="J129" s="24"/>
    </row>
    <row r="130" spans="1:10" x14ac:dyDescent="0.35">
      <c r="A130" s="73" t="s">
        <v>74</v>
      </c>
      <c r="B130" s="35" t="s">
        <v>625</v>
      </c>
      <c r="C130" s="46"/>
      <c r="D130" s="36">
        <v>1</v>
      </c>
      <c r="E130" s="14" t="s">
        <v>6</v>
      </c>
      <c r="F130" s="29" t="s">
        <v>652</v>
      </c>
      <c r="G130" s="22"/>
      <c r="H130" s="23"/>
      <c r="I130" s="23"/>
      <c r="J130" s="24"/>
    </row>
    <row r="131" spans="1:10" x14ac:dyDescent="0.35">
      <c r="A131" s="73" t="s">
        <v>75</v>
      </c>
      <c r="B131" s="35" t="s">
        <v>625</v>
      </c>
      <c r="C131" s="46"/>
      <c r="D131" s="36">
        <v>1</v>
      </c>
      <c r="E131" s="14" t="s">
        <v>6</v>
      </c>
      <c r="F131" s="29" t="s">
        <v>652</v>
      </c>
      <c r="G131" s="22"/>
      <c r="H131" s="23"/>
      <c r="I131" s="23"/>
      <c r="J131" s="24"/>
    </row>
    <row r="132" spans="1:10" x14ac:dyDescent="0.35">
      <c r="A132" s="73" t="s">
        <v>76</v>
      </c>
      <c r="B132" s="35" t="s">
        <v>625</v>
      </c>
      <c r="C132" s="46"/>
      <c r="D132" s="36">
        <v>1</v>
      </c>
      <c r="E132" s="14" t="s">
        <v>6</v>
      </c>
      <c r="F132" s="29" t="s">
        <v>652</v>
      </c>
      <c r="G132" s="22"/>
      <c r="H132" s="23"/>
      <c r="I132" s="23"/>
      <c r="J132" s="24"/>
    </row>
    <row r="133" spans="1:10" x14ac:dyDescent="0.35">
      <c r="A133" s="73" t="s">
        <v>77</v>
      </c>
      <c r="B133" s="35" t="s">
        <v>625</v>
      </c>
      <c r="C133" s="46"/>
      <c r="D133" s="36">
        <v>1</v>
      </c>
      <c r="E133" s="14" t="s">
        <v>6</v>
      </c>
      <c r="F133" s="29" t="s">
        <v>652</v>
      </c>
      <c r="G133" s="22"/>
      <c r="H133" s="23"/>
      <c r="I133" s="23"/>
      <c r="J133" s="24"/>
    </row>
    <row r="134" spans="1:10" x14ac:dyDescent="0.35">
      <c r="A134" s="73" t="s">
        <v>78</v>
      </c>
      <c r="B134" s="35" t="s">
        <v>625</v>
      </c>
      <c r="C134" s="46"/>
      <c r="D134" s="36">
        <v>1</v>
      </c>
      <c r="E134" s="14" t="s">
        <v>6</v>
      </c>
      <c r="F134" s="29" t="s">
        <v>652</v>
      </c>
      <c r="G134" s="22"/>
      <c r="H134" s="23"/>
      <c r="I134" s="23"/>
      <c r="J134" s="24"/>
    </row>
    <row r="135" spans="1:10" x14ac:dyDescent="0.35">
      <c r="A135" s="73" t="s">
        <v>79</v>
      </c>
      <c r="B135" s="35" t="s">
        <v>625</v>
      </c>
      <c r="C135" s="46"/>
      <c r="D135" s="36">
        <v>1</v>
      </c>
      <c r="E135" s="14" t="s">
        <v>6</v>
      </c>
      <c r="F135" s="29" t="s">
        <v>652</v>
      </c>
      <c r="G135" s="22"/>
      <c r="H135" s="23"/>
      <c r="I135" s="23"/>
      <c r="J135" s="24"/>
    </row>
    <row r="136" spans="1:10" x14ac:dyDescent="0.35">
      <c r="A136" s="73" t="s">
        <v>80</v>
      </c>
      <c r="B136" s="35" t="s">
        <v>625</v>
      </c>
      <c r="C136" s="46"/>
      <c r="D136" s="36">
        <v>1</v>
      </c>
      <c r="E136" s="14" t="s">
        <v>6</v>
      </c>
      <c r="F136" s="29" t="s">
        <v>652</v>
      </c>
      <c r="G136" s="22"/>
      <c r="H136" s="23"/>
      <c r="I136" s="23"/>
      <c r="J136" s="24"/>
    </row>
    <row r="137" spans="1:10" x14ac:dyDescent="0.35">
      <c r="A137" s="73" t="s">
        <v>81</v>
      </c>
      <c r="B137" s="35" t="s">
        <v>625</v>
      </c>
      <c r="C137" s="46"/>
      <c r="D137" s="36">
        <v>1</v>
      </c>
      <c r="E137" s="14" t="s">
        <v>6</v>
      </c>
      <c r="F137" s="29" t="s">
        <v>652</v>
      </c>
      <c r="G137" s="22"/>
      <c r="H137" s="23"/>
      <c r="I137" s="23"/>
      <c r="J137" s="24"/>
    </row>
    <row r="138" spans="1:10" s="5" customFormat="1" ht="29" x14ac:dyDescent="0.35">
      <c r="A138" s="44" t="s">
        <v>622</v>
      </c>
      <c r="B138" s="45" t="s">
        <v>623</v>
      </c>
      <c r="C138" s="46"/>
      <c r="D138" s="47">
        <v>1</v>
      </c>
      <c r="E138" s="14" t="s">
        <v>6</v>
      </c>
      <c r="F138" s="118" t="s">
        <v>652</v>
      </c>
      <c r="G138" s="48"/>
      <c r="H138" s="23">
        <f t="shared" ref="H138:H196" si="15">G138*1.21</f>
        <v>0</v>
      </c>
      <c r="I138" s="23">
        <f t="shared" ref="I138" si="16">G138*D138</f>
        <v>0</v>
      </c>
      <c r="J138" s="24">
        <f t="shared" ref="J138" si="17">I138*1.21</f>
        <v>0</v>
      </c>
    </row>
    <row r="139" spans="1:10" ht="16.5" customHeight="1" x14ac:dyDescent="0.35">
      <c r="A139" s="73" t="s">
        <v>82</v>
      </c>
      <c r="B139" s="35" t="s">
        <v>624</v>
      </c>
      <c r="C139" s="46"/>
      <c r="D139" s="36">
        <v>1</v>
      </c>
      <c r="E139" s="14" t="s">
        <v>6</v>
      </c>
      <c r="F139" s="118" t="s">
        <v>652</v>
      </c>
      <c r="G139" s="22"/>
      <c r="H139" s="23"/>
      <c r="I139" s="23"/>
      <c r="J139" s="24"/>
    </row>
    <row r="140" spans="1:10" ht="16.5" customHeight="1" x14ac:dyDescent="0.35">
      <c r="A140" s="73" t="s">
        <v>83</v>
      </c>
      <c r="B140" s="35" t="s">
        <v>624</v>
      </c>
      <c r="C140" s="46"/>
      <c r="D140" s="36">
        <v>1</v>
      </c>
      <c r="E140" s="14" t="s">
        <v>6</v>
      </c>
      <c r="F140" s="118" t="s">
        <v>652</v>
      </c>
      <c r="G140" s="22"/>
      <c r="H140" s="23"/>
      <c r="I140" s="23"/>
      <c r="J140" s="24"/>
    </row>
    <row r="141" spans="1:10" ht="16.5" customHeight="1" x14ac:dyDescent="0.35">
      <c r="A141" s="73" t="s">
        <v>84</v>
      </c>
      <c r="B141" s="35" t="s">
        <v>624</v>
      </c>
      <c r="C141" s="46"/>
      <c r="D141" s="36">
        <v>1</v>
      </c>
      <c r="E141" s="14" t="s">
        <v>6</v>
      </c>
      <c r="F141" s="118" t="s">
        <v>652</v>
      </c>
      <c r="G141" s="22"/>
      <c r="H141" s="23"/>
      <c r="I141" s="23"/>
      <c r="J141" s="24"/>
    </row>
    <row r="142" spans="1:10" ht="16.5" customHeight="1" x14ac:dyDescent="0.35">
      <c r="A142" s="73" t="s">
        <v>85</v>
      </c>
      <c r="B142" s="35" t="s">
        <v>624</v>
      </c>
      <c r="C142" s="46"/>
      <c r="D142" s="36">
        <v>1</v>
      </c>
      <c r="E142" s="14" t="s">
        <v>6</v>
      </c>
      <c r="F142" s="118" t="s">
        <v>652</v>
      </c>
      <c r="G142" s="22"/>
      <c r="H142" s="23"/>
      <c r="I142" s="23"/>
      <c r="J142" s="24"/>
    </row>
    <row r="143" spans="1:10" ht="16.5" customHeight="1" x14ac:dyDescent="0.35">
      <c r="A143" s="73" t="s">
        <v>86</v>
      </c>
      <c r="B143" s="35" t="s">
        <v>624</v>
      </c>
      <c r="C143" s="46"/>
      <c r="D143" s="36">
        <v>1</v>
      </c>
      <c r="E143" s="14" t="s">
        <v>6</v>
      </c>
      <c r="F143" s="118" t="s">
        <v>652</v>
      </c>
      <c r="G143" s="22"/>
      <c r="H143" s="23"/>
      <c r="I143" s="23"/>
      <c r="J143" s="24"/>
    </row>
    <row r="144" spans="1:10" ht="16.5" customHeight="1" x14ac:dyDescent="0.35">
      <c r="A144" s="73" t="s">
        <v>87</v>
      </c>
      <c r="B144" s="35" t="s">
        <v>624</v>
      </c>
      <c r="C144" s="46"/>
      <c r="D144" s="36">
        <v>1</v>
      </c>
      <c r="E144" s="14" t="s">
        <v>6</v>
      </c>
      <c r="F144" s="118" t="s">
        <v>652</v>
      </c>
      <c r="G144" s="22"/>
      <c r="H144" s="23"/>
      <c r="I144" s="23"/>
      <c r="J144" s="24"/>
    </row>
    <row r="145" spans="1:10" ht="16.5" customHeight="1" x14ac:dyDescent="0.35">
      <c r="A145" s="73" t="s">
        <v>88</v>
      </c>
      <c r="B145" s="35" t="s">
        <v>624</v>
      </c>
      <c r="C145" s="46"/>
      <c r="D145" s="36">
        <v>50</v>
      </c>
      <c r="E145" s="14" t="s">
        <v>6</v>
      </c>
      <c r="F145" s="118" t="s">
        <v>652</v>
      </c>
      <c r="G145" s="22"/>
      <c r="H145" s="23"/>
      <c r="I145" s="23"/>
      <c r="J145" s="24"/>
    </row>
    <row r="146" spans="1:10" ht="16.5" customHeight="1" x14ac:dyDescent="0.35">
      <c r="A146" s="73" t="s">
        <v>89</v>
      </c>
      <c r="B146" s="35" t="s">
        <v>624</v>
      </c>
      <c r="C146" s="46"/>
      <c r="D146" s="36">
        <v>1</v>
      </c>
      <c r="E146" s="14" t="s">
        <v>6</v>
      </c>
      <c r="F146" s="118" t="s">
        <v>652</v>
      </c>
      <c r="G146" s="22"/>
      <c r="H146" s="23"/>
      <c r="I146" s="23"/>
      <c r="J146" s="24"/>
    </row>
    <row r="147" spans="1:10" ht="16.5" customHeight="1" x14ac:dyDescent="0.35">
      <c r="A147" s="73" t="s">
        <v>90</v>
      </c>
      <c r="B147" s="35" t="s">
        <v>624</v>
      </c>
      <c r="C147" s="46"/>
      <c r="D147" s="36">
        <v>2</v>
      </c>
      <c r="E147" s="14" t="s">
        <v>6</v>
      </c>
      <c r="F147" s="118" t="s">
        <v>652</v>
      </c>
      <c r="G147" s="22"/>
      <c r="H147" s="23"/>
      <c r="I147" s="23"/>
      <c r="J147" s="24"/>
    </row>
    <row r="148" spans="1:10" ht="16.5" customHeight="1" x14ac:dyDescent="0.35">
      <c r="A148" s="73" t="s">
        <v>91</v>
      </c>
      <c r="B148" s="35" t="s">
        <v>624</v>
      </c>
      <c r="C148" s="46"/>
      <c r="D148" s="36">
        <v>1</v>
      </c>
      <c r="E148" s="14" t="s">
        <v>6</v>
      </c>
      <c r="F148" s="118" t="s">
        <v>652</v>
      </c>
      <c r="G148" s="22"/>
      <c r="H148" s="23"/>
      <c r="I148" s="23"/>
      <c r="J148" s="24"/>
    </row>
    <row r="149" spans="1:10" ht="16.5" customHeight="1" x14ac:dyDescent="0.35">
      <c r="A149" s="73" t="s">
        <v>92</v>
      </c>
      <c r="B149" s="35" t="s">
        <v>624</v>
      </c>
      <c r="C149" s="46"/>
      <c r="D149" s="36">
        <v>3</v>
      </c>
      <c r="E149" s="14" t="s">
        <v>6</v>
      </c>
      <c r="F149" s="118" t="s">
        <v>652</v>
      </c>
      <c r="G149" s="22"/>
      <c r="H149" s="23"/>
      <c r="I149" s="23"/>
      <c r="J149" s="24"/>
    </row>
    <row r="150" spans="1:10" ht="16.5" customHeight="1" x14ac:dyDescent="0.35">
      <c r="A150" s="73" t="s">
        <v>93</v>
      </c>
      <c r="B150" s="35" t="s">
        <v>624</v>
      </c>
      <c r="C150" s="46"/>
      <c r="D150" s="36">
        <v>3</v>
      </c>
      <c r="E150" s="14" t="s">
        <v>6</v>
      </c>
      <c r="F150" s="118" t="s">
        <v>652</v>
      </c>
      <c r="G150" s="22"/>
      <c r="H150" s="23"/>
      <c r="I150" s="23"/>
      <c r="J150" s="24"/>
    </row>
    <row r="151" spans="1:10" ht="16.5" customHeight="1" x14ac:dyDescent="0.35">
      <c r="A151" s="73" t="s">
        <v>94</v>
      </c>
      <c r="B151" s="35" t="s">
        <v>624</v>
      </c>
      <c r="C151" s="46"/>
      <c r="D151" s="36">
        <v>2</v>
      </c>
      <c r="E151" s="14" t="s">
        <v>6</v>
      </c>
      <c r="F151" s="118" t="s">
        <v>652</v>
      </c>
      <c r="G151" s="22"/>
      <c r="H151" s="23"/>
      <c r="I151" s="23"/>
      <c r="J151" s="24"/>
    </row>
    <row r="152" spans="1:10" ht="16.5" customHeight="1" x14ac:dyDescent="0.35">
      <c r="A152" s="73" t="s">
        <v>95</v>
      </c>
      <c r="B152" s="35" t="s">
        <v>624</v>
      </c>
      <c r="C152" s="46"/>
      <c r="D152" s="36">
        <v>2</v>
      </c>
      <c r="E152" s="14" t="s">
        <v>6</v>
      </c>
      <c r="F152" s="118" t="s">
        <v>652</v>
      </c>
      <c r="G152" s="22"/>
      <c r="H152" s="23"/>
      <c r="I152" s="23"/>
      <c r="J152" s="24"/>
    </row>
    <row r="153" spans="1:10" s="5" customFormat="1" ht="29" x14ac:dyDescent="0.35">
      <c r="A153" s="144" t="s">
        <v>353</v>
      </c>
      <c r="B153" s="145"/>
      <c r="C153" s="105"/>
      <c r="D153" s="115">
        <v>1</v>
      </c>
      <c r="E153" s="98" t="s">
        <v>626</v>
      </c>
      <c r="F153" s="192" t="s">
        <v>652</v>
      </c>
      <c r="G153" s="116"/>
      <c r="H153" s="100">
        <f t="shared" si="15"/>
        <v>0</v>
      </c>
      <c r="I153" s="100">
        <f t="shared" si="14"/>
        <v>0</v>
      </c>
      <c r="J153" s="101">
        <f t="shared" ref="J153:J196" si="18">I153*1.21</f>
        <v>0</v>
      </c>
    </row>
    <row r="154" spans="1:10" ht="15" customHeight="1" x14ac:dyDescent="0.35">
      <c r="A154" s="103" t="s">
        <v>96</v>
      </c>
      <c r="B154" s="161" t="s">
        <v>432</v>
      </c>
      <c r="C154" s="105"/>
      <c r="D154" s="97">
        <v>1</v>
      </c>
      <c r="E154" s="98" t="s">
        <v>626</v>
      </c>
      <c r="F154" s="192" t="s">
        <v>652</v>
      </c>
      <c r="G154" s="99"/>
      <c r="H154" s="100">
        <f t="shared" si="15"/>
        <v>0</v>
      </c>
      <c r="I154" s="100">
        <f t="shared" si="14"/>
        <v>0</v>
      </c>
      <c r="J154" s="101">
        <f t="shared" si="18"/>
        <v>0</v>
      </c>
    </row>
    <row r="155" spans="1:10" x14ac:dyDescent="0.35">
      <c r="A155" s="103" t="s">
        <v>97</v>
      </c>
      <c r="B155" s="161"/>
      <c r="C155" s="105"/>
      <c r="D155" s="97">
        <v>4</v>
      </c>
      <c r="E155" s="98" t="s">
        <v>626</v>
      </c>
      <c r="F155" s="192" t="s">
        <v>652</v>
      </c>
      <c r="G155" s="99"/>
      <c r="H155" s="100">
        <f t="shared" si="15"/>
        <v>0</v>
      </c>
      <c r="I155" s="100">
        <f t="shared" si="14"/>
        <v>0</v>
      </c>
      <c r="J155" s="101">
        <f t="shared" si="18"/>
        <v>0</v>
      </c>
    </row>
    <row r="156" spans="1:10" x14ac:dyDescent="0.35">
      <c r="A156" s="103" t="s">
        <v>98</v>
      </c>
      <c r="B156" s="161"/>
      <c r="C156" s="105"/>
      <c r="D156" s="97">
        <v>2</v>
      </c>
      <c r="E156" s="98" t="s">
        <v>626</v>
      </c>
      <c r="F156" s="192" t="s">
        <v>652</v>
      </c>
      <c r="G156" s="99"/>
      <c r="H156" s="100">
        <f t="shared" si="15"/>
        <v>0</v>
      </c>
      <c r="I156" s="100">
        <f t="shared" si="14"/>
        <v>0</v>
      </c>
      <c r="J156" s="101">
        <f t="shared" si="18"/>
        <v>0</v>
      </c>
    </row>
    <row r="157" spans="1:10" x14ac:dyDescent="0.35">
      <c r="A157" s="103" t="s">
        <v>99</v>
      </c>
      <c r="B157" s="161"/>
      <c r="C157" s="105"/>
      <c r="D157" s="97">
        <v>1</v>
      </c>
      <c r="E157" s="98" t="s">
        <v>626</v>
      </c>
      <c r="F157" s="192" t="s">
        <v>652</v>
      </c>
      <c r="G157" s="99"/>
      <c r="H157" s="100">
        <f t="shared" si="15"/>
        <v>0</v>
      </c>
      <c r="I157" s="100">
        <f t="shared" si="14"/>
        <v>0</v>
      </c>
      <c r="J157" s="101">
        <f t="shared" si="18"/>
        <v>0</v>
      </c>
    </row>
    <row r="158" spans="1:10" x14ac:dyDescent="0.35">
      <c r="A158" s="103" t="s">
        <v>100</v>
      </c>
      <c r="B158" s="161" t="s">
        <v>577</v>
      </c>
      <c r="C158" s="105"/>
      <c r="D158" s="97">
        <v>1</v>
      </c>
      <c r="E158" s="98" t="s">
        <v>626</v>
      </c>
      <c r="F158" s="192" t="s">
        <v>652</v>
      </c>
      <c r="G158" s="99"/>
      <c r="H158" s="100">
        <f t="shared" si="15"/>
        <v>0</v>
      </c>
      <c r="I158" s="100">
        <f t="shared" si="14"/>
        <v>0</v>
      </c>
      <c r="J158" s="101">
        <f t="shared" si="18"/>
        <v>0</v>
      </c>
    </row>
    <row r="159" spans="1:10" x14ac:dyDescent="0.35">
      <c r="A159" s="103" t="s">
        <v>101</v>
      </c>
      <c r="B159" s="161" t="s">
        <v>577</v>
      </c>
      <c r="C159" s="105"/>
      <c r="D159" s="97">
        <v>1</v>
      </c>
      <c r="E159" s="98" t="s">
        <v>626</v>
      </c>
      <c r="F159" s="192" t="s">
        <v>652</v>
      </c>
      <c r="G159" s="99"/>
      <c r="H159" s="100">
        <f t="shared" si="15"/>
        <v>0</v>
      </c>
      <c r="I159" s="100">
        <f t="shared" si="14"/>
        <v>0</v>
      </c>
      <c r="J159" s="101">
        <f t="shared" si="18"/>
        <v>0</v>
      </c>
    </row>
    <row r="160" spans="1:10" ht="47.5" customHeight="1" x14ac:dyDescent="0.35">
      <c r="A160" s="103" t="s">
        <v>102</v>
      </c>
      <c r="B160" s="161"/>
      <c r="C160" s="105"/>
      <c r="D160" s="97">
        <v>1</v>
      </c>
      <c r="E160" s="98" t="s">
        <v>626</v>
      </c>
      <c r="F160" s="192" t="s">
        <v>652</v>
      </c>
      <c r="G160" s="99"/>
      <c r="H160" s="100">
        <f t="shared" si="15"/>
        <v>0</v>
      </c>
      <c r="I160" s="100">
        <f t="shared" si="14"/>
        <v>0</v>
      </c>
      <c r="J160" s="101">
        <f t="shared" si="18"/>
        <v>0</v>
      </c>
    </row>
    <row r="161" spans="1:10" x14ac:dyDescent="0.35">
      <c r="A161" s="103" t="s">
        <v>103</v>
      </c>
      <c r="B161" s="161"/>
      <c r="C161" s="105"/>
      <c r="D161" s="97">
        <v>1</v>
      </c>
      <c r="E161" s="98" t="s">
        <v>626</v>
      </c>
      <c r="F161" s="192" t="s">
        <v>652</v>
      </c>
      <c r="G161" s="99"/>
      <c r="H161" s="100">
        <f t="shared" si="15"/>
        <v>0</v>
      </c>
      <c r="I161" s="100">
        <f t="shared" si="14"/>
        <v>0</v>
      </c>
      <c r="J161" s="101">
        <f t="shared" si="18"/>
        <v>0</v>
      </c>
    </row>
    <row r="162" spans="1:10" ht="16.5" customHeight="1" x14ac:dyDescent="0.35">
      <c r="A162" s="103" t="s">
        <v>104</v>
      </c>
      <c r="B162" s="161"/>
      <c r="C162" s="105"/>
      <c r="D162" s="162">
        <v>1</v>
      </c>
      <c r="E162" s="98" t="s">
        <v>626</v>
      </c>
      <c r="F162" s="192" t="s">
        <v>652</v>
      </c>
      <c r="G162" s="99"/>
      <c r="H162" s="100">
        <f t="shared" si="15"/>
        <v>0</v>
      </c>
      <c r="I162" s="100">
        <f t="shared" ref="I162" si="19">G162*D162</f>
        <v>0</v>
      </c>
      <c r="J162" s="101">
        <f t="shared" si="18"/>
        <v>0</v>
      </c>
    </row>
    <row r="163" spans="1:10" x14ac:dyDescent="0.35">
      <c r="A163" s="103" t="s">
        <v>105</v>
      </c>
      <c r="B163" s="161"/>
      <c r="C163" s="105"/>
      <c r="D163" s="163">
        <v>1</v>
      </c>
      <c r="E163" s="98" t="s">
        <v>626</v>
      </c>
      <c r="F163" s="192" t="s">
        <v>652</v>
      </c>
      <c r="G163" s="99"/>
      <c r="H163" s="100">
        <f t="shared" si="15"/>
        <v>0</v>
      </c>
      <c r="I163" s="100">
        <f t="shared" si="14"/>
        <v>0</v>
      </c>
      <c r="J163" s="101">
        <f t="shared" si="18"/>
        <v>0</v>
      </c>
    </row>
    <row r="164" spans="1:10" x14ac:dyDescent="0.35">
      <c r="A164" s="103" t="s">
        <v>106</v>
      </c>
      <c r="B164" s="161"/>
      <c r="C164" s="105"/>
      <c r="D164" s="97">
        <v>1</v>
      </c>
      <c r="E164" s="98" t="s">
        <v>626</v>
      </c>
      <c r="F164" s="192" t="s">
        <v>652</v>
      </c>
      <c r="G164" s="99"/>
      <c r="H164" s="100">
        <f t="shared" si="15"/>
        <v>0</v>
      </c>
      <c r="I164" s="100">
        <f t="shared" si="14"/>
        <v>0</v>
      </c>
      <c r="J164" s="101">
        <f t="shared" si="18"/>
        <v>0</v>
      </c>
    </row>
    <row r="165" spans="1:10" x14ac:dyDescent="0.35">
      <c r="A165" s="103" t="s">
        <v>107</v>
      </c>
      <c r="B165" s="161"/>
      <c r="C165" s="105"/>
      <c r="D165" s="97">
        <v>1</v>
      </c>
      <c r="E165" s="98" t="s">
        <v>626</v>
      </c>
      <c r="F165" s="192" t="s">
        <v>652</v>
      </c>
      <c r="G165" s="99"/>
      <c r="H165" s="100">
        <f t="shared" si="15"/>
        <v>0</v>
      </c>
      <c r="I165" s="100">
        <f t="shared" si="14"/>
        <v>0</v>
      </c>
      <c r="J165" s="101">
        <f t="shared" si="18"/>
        <v>0</v>
      </c>
    </row>
    <row r="166" spans="1:10" x14ac:dyDescent="0.35">
      <c r="A166" s="103" t="s">
        <v>108</v>
      </c>
      <c r="B166" s="161"/>
      <c r="C166" s="105"/>
      <c r="D166" s="97">
        <v>1</v>
      </c>
      <c r="E166" s="98" t="s">
        <v>626</v>
      </c>
      <c r="F166" s="192" t="s">
        <v>652</v>
      </c>
      <c r="G166" s="99"/>
      <c r="H166" s="100">
        <f t="shared" si="15"/>
        <v>0</v>
      </c>
      <c r="I166" s="100">
        <f t="shared" si="14"/>
        <v>0</v>
      </c>
      <c r="J166" s="101">
        <f t="shared" si="18"/>
        <v>0</v>
      </c>
    </row>
    <row r="167" spans="1:10" x14ac:dyDescent="0.35">
      <c r="A167" s="103" t="s">
        <v>109</v>
      </c>
      <c r="B167" s="161"/>
      <c r="C167" s="105"/>
      <c r="D167" s="97">
        <v>1</v>
      </c>
      <c r="E167" s="98" t="s">
        <v>626</v>
      </c>
      <c r="F167" s="192" t="s">
        <v>652</v>
      </c>
      <c r="G167" s="99"/>
      <c r="H167" s="100">
        <f t="shared" si="15"/>
        <v>0</v>
      </c>
      <c r="I167" s="100">
        <f t="shared" si="14"/>
        <v>0</v>
      </c>
      <c r="J167" s="101">
        <f t="shared" si="18"/>
        <v>0</v>
      </c>
    </row>
    <row r="168" spans="1:10" ht="15" customHeight="1" x14ac:dyDescent="0.35">
      <c r="A168" s="152" t="s">
        <v>110</v>
      </c>
      <c r="B168" s="164" t="s">
        <v>577</v>
      </c>
      <c r="C168" s="154"/>
      <c r="D168" s="97"/>
      <c r="E168" s="98" t="s">
        <v>626</v>
      </c>
      <c r="F168" s="192" t="s">
        <v>652</v>
      </c>
      <c r="G168" s="99"/>
      <c r="H168" s="100">
        <f t="shared" si="15"/>
        <v>0</v>
      </c>
      <c r="I168" s="100">
        <f t="shared" ref="I168:I232" si="20">G168*D168</f>
        <v>0</v>
      </c>
      <c r="J168" s="101">
        <f t="shared" si="18"/>
        <v>0</v>
      </c>
    </row>
    <row r="169" spans="1:10" ht="15" customHeight="1" x14ac:dyDescent="0.35">
      <c r="A169" s="157" t="s">
        <v>111</v>
      </c>
      <c r="B169" s="164"/>
      <c r="C169" s="154"/>
      <c r="D169" s="97">
        <v>1</v>
      </c>
      <c r="E169" s="98" t="s">
        <v>626</v>
      </c>
      <c r="F169" s="192" t="s">
        <v>652</v>
      </c>
      <c r="G169" s="99"/>
      <c r="H169" s="100">
        <f t="shared" si="15"/>
        <v>0</v>
      </c>
      <c r="I169" s="100">
        <f t="shared" si="20"/>
        <v>0</v>
      </c>
      <c r="J169" s="101">
        <f t="shared" si="18"/>
        <v>0</v>
      </c>
    </row>
    <row r="170" spans="1:10" x14ac:dyDescent="0.35">
      <c r="A170" s="165" t="s">
        <v>112</v>
      </c>
      <c r="B170" s="166" t="s">
        <v>577</v>
      </c>
      <c r="C170" s="154"/>
      <c r="D170" s="97">
        <v>1</v>
      </c>
      <c r="E170" s="98" t="s">
        <v>626</v>
      </c>
      <c r="F170" s="192" t="s">
        <v>652</v>
      </c>
      <c r="G170" s="99"/>
      <c r="H170" s="100">
        <f t="shared" si="15"/>
        <v>0</v>
      </c>
      <c r="I170" s="100">
        <f t="shared" si="20"/>
        <v>0</v>
      </c>
      <c r="J170" s="101">
        <f t="shared" si="18"/>
        <v>0</v>
      </c>
    </row>
    <row r="171" spans="1:10" x14ac:dyDescent="0.35">
      <c r="A171" s="165" t="s">
        <v>113</v>
      </c>
      <c r="B171" s="166" t="s">
        <v>577</v>
      </c>
      <c r="C171" s="154"/>
      <c r="D171" s="97">
        <v>1</v>
      </c>
      <c r="E171" s="98" t="s">
        <v>626</v>
      </c>
      <c r="F171" s="192" t="s">
        <v>652</v>
      </c>
      <c r="G171" s="99"/>
      <c r="H171" s="100">
        <f t="shared" si="15"/>
        <v>0</v>
      </c>
      <c r="I171" s="100">
        <f t="shared" si="20"/>
        <v>0</v>
      </c>
      <c r="J171" s="101">
        <f t="shared" si="18"/>
        <v>0</v>
      </c>
    </row>
    <row r="172" spans="1:10" x14ac:dyDescent="0.35">
      <c r="A172" s="152" t="s">
        <v>114</v>
      </c>
      <c r="B172" s="164"/>
      <c r="C172" s="154"/>
      <c r="D172" s="97">
        <v>1</v>
      </c>
      <c r="E172" s="98" t="s">
        <v>626</v>
      </c>
      <c r="F172" s="192" t="s">
        <v>652</v>
      </c>
      <c r="G172" s="99"/>
      <c r="H172" s="100">
        <f t="shared" si="15"/>
        <v>0</v>
      </c>
      <c r="I172" s="100">
        <f t="shared" si="20"/>
        <v>0</v>
      </c>
      <c r="J172" s="101">
        <f t="shared" si="18"/>
        <v>0</v>
      </c>
    </row>
    <row r="173" spans="1:10" x14ac:dyDescent="0.35">
      <c r="A173" s="152" t="s">
        <v>115</v>
      </c>
      <c r="B173" s="164"/>
      <c r="C173" s="154"/>
      <c r="D173" s="97">
        <v>1</v>
      </c>
      <c r="E173" s="98" t="s">
        <v>626</v>
      </c>
      <c r="F173" s="192" t="s">
        <v>652</v>
      </c>
      <c r="G173" s="99"/>
      <c r="H173" s="100">
        <f t="shared" si="15"/>
        <v>0</v>
      </c>
      <c r="I173" s="100">
        <f t="shared" si="20"/>
        <v>0</v>
      </c>
      <c r="J173" s="101">
        <f t="shared" si="18"/>
        <v>0</v>
      </c>
    </row>
    <row r="174" spans="1:10" x14ac:dyDescent="0.35">
      <c r="A174" s="152" t="s">
        <v>116</v>
      </c>
      <c r="B174" s="164"/>
      <c r="C174" s="154"/>
      <c r="D174" s="97">
        <v>1</v>
      </c>
      <c r="E174" s="98" t="s">
        <v>626</v>
      </c>
      <c r="F174" s="192" t="s">
        <v>652</v>
      </c>
      <c r="G174" s="99"/>
      <c r="H174" s="100">
        <f t="shared" si="15"/>
        <v>0</v>
      </c>
      <c r="I174" s="100">
        <f t="shared" si="20"/>
        <v>0</v>
      </c>
      <c r="J174" s="101">
        <f t="shared" si="18"/>
        <v>0</v>
      </c>
    </row>
    <row r="175" spans="1:10" x14ac:dyDescent="0.35">
      <c r="A175" s="152" t="s">
        <v>117</v>
      </c>
      <c r="B175" s="164"/>
      <c r="C175" s="154"/>
      <c r="D175" s="97">
        <v>1</v>
      </c>
      <c r="E175" s="98" t="s">
        <v>626</v>
      </c>
      <c r="F175" s="192" t="s">
        <v>652</v>
      </c>
      <c r="G175" s="99"/>
      <c r="H175" s="100">
        <f t="shared" si="15"/>
        <v>0</v>
      </c>
      <c r="I175" s="100">
        <f t="shared" si="20"/>
        <v>0</v>
      </c>
      <c r="J175" s="101">
        <f t="shared" si="18"/>
        <v>0</v>
      </c>
    </row>
    <row r="176" spans="1:10" x14ac:dyDescent="0.35">
      <c r="A176" s="152" t="s">
        <v>118</v>
      </c>
      <c r="B176" s="164"/>
      <c r="C176" s="154"/>
      <c r="D176" s="97">
        <v>1</v>
      </c>
      <c r="E176" s="98" t="s">
        <v>626</v>
      </c>
      <c r="F176" s="192" t="s">
        <v>652</v>
      </c>
      <c r="G176" s="99"/>
      <c r="H176" s="100">
        <f t="shared" si="15"/>
        <v>0</v>
      </c>
      <c r="I176" s="100">
        <f t="shared" si="20"/>
        <v>0</v>
      </c>
      <c r="J176" s="101">
        <f t="shared" si="18"/>
        <v>0</v>
      </c>
    </row>
    <row r="177" spans="1:10" x14ac:dyDescent="0.35">
      <c r="A177" s="152" t="s">
        <v>119</v>
      </c>
      <c r="B177" s="164"/>
      <c r="C177" s="154"/>
      <c r="D177" s="97">
        <v>1</v>
      </c>
      <c r="E177" s="98" t="s">
        <v>626</v>
      </c>
      <c r="F177" s="192" t="s">
        <v>652</v>
      </c>
      <c r="G177" s="99"/>
      <c r="H177" s="100">
        <f t="shared" si="15"/>
        <v>0</v>
      </c>
      <c r="I177" s="100">
        <f t="shared" si="20"/>
        <v>0</v>
      </c>
      <c r="J177" s="101">
        <f t="shared" si="18"/>
        <v>0</v>
      </c>
    </row>
    <row r="178" spans="1:10" x14ac:dyDescent="0.35">
      <c r="A178" s="152" t="s">
        <v>120</v>
      </c>
      <c r="B178" s="164"/>
      <c r="C178" s="154"/>
      <c r="D178" s="97">
        <v>1</v>
      </c>
      <c r="E178" s="98" t="s">
        <v>626</v>
      </c>
      <c r="F178" s="192" t="s">
        <v>652</v>
      </c>
      <c r="G178" s="99"/>
      <c r="H178" s="100">
        <f t="shared" si="15"/>
        <v>0</v>
      </c>
      <c r="I178" s="100">
        <f t="shared" si="20"/>
        <v>0</v>
      </c>
      <c r="J178" s="101">
        <f t="shared" si="18"/>
        <v>0</v>
      </c>
    </row>
    <row r="179" spans="1:10" x14ac:dyDescent="0.35">
      <c r="A179" s="152" t="s">
        <v>121</v>
      </c>
      <c r="B179" s="164" t="s">
        <v>433</v>
      </c>
      <c r="C179" s="154"/>
      <c r="D179" s="97">
        <v>1</v>
      </c>
      <c r="E179" s="98" t="s">
        <v>626</v>
      </c>
      <c r="F179" s="192" t="s">
        <v>652</v>
      </c>
      <c r="G179" s="99"/>
      <c r="H179" s="100">
        <f t="shared" si="15"/>
        <v>0</v>
      </c>
      <c r="I179" s="100">
        <f t="shared" si="20"/>
        <v>0</v>
      </c>
      <c r="J179" s="101">
        <f t="shared" si="18"/>
        <v>0</v>
      </c>
    </row>
    <row r="180" spans="1:10" x14ac:dyDescent="0.35">
      <c r="A180" s="152" t="s">
        <v>122</v>
      </c>
      <c r="B180" s="164" t="s">
        <v>577</v>
      </c>
      <c r="C180" s="154"/>
      <c r="D180" s="97">
        <v>1</v>
      </c>
      <c r="E180" s="98" t="s">
        <v>626</v>
      </c>
      <c r="F180" s="192" t="s">
        <v>652</v>
      </c>
      <c r="G180" s="99"/>
      <c r="H180" s="100">
        <f t="shared" si="15"/>
        <v>0</v>
      </c>
      <c r="I180" s="100">
        <f t="shared" si="20"/>
        <v>0</v>
      </c>
      <c r="J180" s="101">
        <f t="shared" si="18"/>
        <v>0</v>
      </c>
    </row>
    <row r="181" spans="1:10" ht="15" customHeight="1" x14ac:dyDescent="0.35">
      <c r="A181" s="152" t="s">
        <v>123</v>
      </c>
      <c r="B181" s="164" t="s">
        <v>577</v>
      </c>
      <c r="C181" s="154"/>
      <c r="D181" s="97">
        <v>1</v>
      </c>
      <c r="E181" s="98" t="s">
        <v>626</v>
      </c>
      <c r="F181" s="192" t="s">
        <v>652</v>
      </c>
      <c r="G181" s="99"/>
      <c r="H181" s="100">
        <f t="shared" si="15"/>
        <v>0</v>
      </c>
      <c r="I181" s="100">
        <f t="shared" si="20"/>
        <v>0</v>
      </c>
      <c r="J181" s="101">
        <f t="shared" si="18"/>
        <v>0</v>
      </c>
    </row>
    <row r="182" spans="1:10" x14ac:dyDescent="0.35">
      <c r="A182" s="152" t="s">
        <v>124</v>
      </c>
      <c r="B182" s="164" t="s">
        <v>577</v>
      </c>
      <c r="C182" s="154"/>
      <c r="D182" s="97">
        <v>1</v>
      </c>
      <c r="E182" s="98" t="s">
        <v>626</v>
      </c>
      <c r="F182" s="192" t="s">
        <v>652</v>
      </c>
      <c r="G182" s="99"/>
      <c r="H182" s="100">
        <f t="shared" si="15"/>
        <v>0</v>
      </c>
      <c r="I182" s="100">
        <f t="shared" si="20"/>
        <v>0</v>
      </c>
      <c r="J182" s="101">
        <f t="shared" si="18"/>
        <v>0</v>
      </c>
    </row>
    <row r="183" spans="1:10" s="5" customFormat="1" ht="29" x14ac:dyDescent="0.35">
      <c r="A183" s="167" t="s">
        <v>302</v>
      </c>
      <c r="B183" s="168"/>
      <c r="C183" s="105"/>
      <c r="D183" s="115">
        <v>1</v>
      </c>
      <c r="E183" s="98" t="s">
        <v>626</v>
      </c>
      <c r="F183" s="192" t="s">
        <v>652</v>
      </c>
      <c r="G183" s="116"/>
      <c r="H183" s="100">
        <f t="shared" si="15"/>
        <v>0</v>
      </c>
      <c r="I183" s="100">
        <f t="shared" si="20"/>
        <v>0</v>
      </c>
      <c r="J183" s="101">
        <f t="shared" si="18"/>
        <v>0</v>
      </c>
    </row>
    <row r="184" spans="1:10" ht="29" x14ac:dyDescent="0.35">
      <c r="A184" s="140" t="s">
        <v>131</v>
      </c>
      <c r="B184" s="141"/>
      <c r="C184" s="142"/>
      <c r="D184" s="169">
        <v>1</v>
      </c>
      <c r="E184" s="98" t="s">
        <v>626</v>
      </c>
      <c r="F184" s="192" t="s">
        <v>652</v>
      </c>
      <c r="G184" s="99"/>
      <c r="H184" s="100">
        <f t="shared" si="15"/>
        <v>0</v>
      </c>
      <c r="I184" s="100">
        <f t="shared" si="20"/>
        <v>0</v>
      </c>
      <c r="J184" s="101">
        <f t="shared" si="18"/>
        <v>0</v>
      </c>
    </row>
    <row r="185" spans="1:10" x14ac:dyDescent="0.35">
      <c r="A185" s="140" t="s">
        <v>125</v>
      </c>
      <c r="B185" s="141"/>
      <c r="C185" s="142"/>
      <c r="D185" s="169">
        <v>1</v>
      </c>
      <c r="E185" s="98" t="s">
        <v>626</v>
      </c>
      <c r="F185" s="192" t="s">
        <v>652</v>
      </c>
      <c r="G185" s="99"/>
      <c r="H185" s="100">
        <f t="shared" si="15"/>
        <v>0</v>
      </c>
      <c r="I185" s="100">
        <f t="shared" si="20"/>
        <v>0</v>
      </c>
      <c r="J185" s="101">
        <f t="shared" si="18"/>
        <v>0</v>
      </c>
    </row>
    <row r="186" spans="1:10" x14ac:dyDescent="0.35">
      <c r="A186" s="140" t="s">
        <v>126</v>
      </c>
      <c r="B186" s="141"/>
      <c r="C186" s="142"/>
      <c r="D186" s="169">
        <v>1</v>
      </c>
      <c r="E186" s="98" t="s">
        <v>626</v>
      </c>
      <c r="F186" s="192" t="s">
        <v>652</v>
      </c>
      <c r="G186" s="99"/>
      <c r="H186" s="100">
        <f t="shared" si="15"/>
        <v>0</v>
      </c>
      <c r="I186" s="100">
        <f t="shared" si="20"/>
        <v>0</v>
      </c>
      <c r="J186" s="101">
        <f t="shared" si="18"/>
        <v>0</v>
      </c>
    </row>
    <row r="187" spans="1:10" x14ac:dyDescent="0.35">
      <c r="A187" s="140" t="s">
        <v>127</v>
      </c>
      <c r="B187" s="141"/>
      <c r="C187" s="142"/>
      <c r="D187" s="169">
        <v>1</v>
      </c>
      <c r="E187" s="98" t="s">
        <v>626</v>
      </c>
      <c r="F187" s="192" t="s">
        <v>652</v>
      </c>
      <c r="G187" s="99"/>
      <c r="H187" s="100">
        <f t="shared" si="15"/>
        <v>0</v>
      </c>
      <c r="I187" s="100">
        <f t="shared" si="20"/>
        <v>0</v>
      </c>
      <c r="J187" s="101">
        <f t="shared" si="18"/>
        <v>0</v>
      </c>
    </row>
    <row r="188" spans="1:10" x14ac:dyDescent="0.35">
      <c r="A188" s="140" t="s">
        <v>128</v>
      </c>
      <c r="B188" s="141"/>
      <c r="C188" s="142"/>
      <c r="D188" s="169">
        <v>1</v>
      </c>
      <c r="E188" s="98" t="s">
        <v>626</v>
      </c>
      <c r="F188" s="192" t="s">
        <v>652</v>
      </c>
      <c r="G188" s="99"/>
      <c r="H188" s="100">
        <f t="shared" si="15"/>
        <v>0</v>
      </c>
      <c r="I188" s="100">
        <f t="shared" si="20"/>
        <v>0</v>
      </c>
      <c r="J188" s="101">
        <f t="shared" si="18"/>
        <v>0</v>
      </c>
    </row>
    <row r="189" spans="1:10" x14ac:dyDescent="0.35">
      <c r="A189" s="140" t="s">
        <v>129</v>
      </c>
      <c r="B189" s="141"/>
      <c r="C189" s="142"/>
      <c r="D189" s="169">
        <v>1</v>
      </c>
      <c r="E189" s="98" t="s">
        <v>626</v>
      </c>
      <c r="F189" s="192" t="s">
        <v>652</v>
      </c>
      <c r="G189" s="99"/>
      <c r="H189" s="100">
        <f t="shared" si="15"/>
        <v>0</v>
      </c>
      <c r="I189" s="100">
        <f t="shared" si="20"/>
        <v>0</v>
      </c>
      <c r="J189" s="101">
        <f t="shared" si="18"/>
        <v>0</v>
      </c>
    </row>
    <row r="190" spans="1:10" x14ac:dyDescent="0.35">
      <c r="A190" s="140" t="s">
        <v>130</v>
      </c>
      <c r="B190" s="141"/>
      <c r="C190" s="142"/>
      <c r="D190" s="169">
        <v>6</v>
      </c>
      <c r="E190" s="98" t="s">
        <v>626</v>
      </c>
      <c r="F190" s="192" t="s">
        <v>652</v>
      </c>
      <c r="G190" s="99"/>
      <c r="H190" s="100">
        <f t="shared" si="15"/>
        <v>0</v>
      </c>
      <c r="I190" s="100">
        <f t="shared" si="20"/>
        <v>0</v>
      </c>
      <c r="J190" s="101">
        <f t="shared" si="18"/>
        <v>0</v>
      </c>
    </row>
    <row r="191" spans="1:10" ht="15" customHeight="1" x14ac:dyDescent="0.35">
      <c r="A191" s="225" t="s">
        <v>544</v>
      </c>
      <c r="B191" s="104" t="s">
        <v>578</v>
      </c>
      <c r="C191" s="105"/>
      <c r="D191" s="97">
        <v>1</v>
      </c>
      <c r="E191" s="98" t="s">
        <v>626</v>
      </c>
      <c r="F191" s="192" t="s">
        <v>652</v>
      </c>
      <c r="G191" s="99"/>
      <c r="H191" s="100">
        <f t="shared" si="15"/>
        <v>0</v>
      </c>
      <c r="I191" s="100">
        <f t="shared" si="20"/>
        <v>0</v>
      </c>
      <c r="J191" s="101">
        <f t="shared" si="18"/>
        <v>0</v>
      </c>
    </row>
    <row r="192" spans="1:10" s="5" customFormat="1" x14ac:dyDescent="0.35">
      <c r="A192" s="170" t="s">
        <v>581</v>
      </c>
      <c r="B192" s="171"/>
      <c r="C192" s="114"/>
      <c r="D192" s="115">
        <v>1</v>
      </c>
      <c r="E192" s="98" t="s">
        <v>626</v>
      </c>
      <c r="F192" s="151" t="s">
        <v>5</v>
      </c>
      <c r="G192" s="116"/>
      <c r="H192" s="100">
        <f t="shared" si="15"/>
        <v>0</v>
      </c>
      <c r="I192" s="100">
        <f t="shared" si="20"/>
        <v>0</v>
      </c>
      <c r="J192" s="101">
        <f t="shared" si="18"/>
        <v>0</v>
      </c>
    </row>
    <row r="193" spans="1:10" ht="15" customHeight="1" x14ac:dyDescent="0.35">
      <c r="A193" s="148" t="s">
        <v>132</v>
      </c>
      <c r="B193" s="149"/>
      <c r="C193" s="150"/>
      <c r="D193" s="97">
        <v>2</v>
      </c>
      <c r="E193" s="98" t="s">
        <v>626</v>
      </c>
      <c r="F193" s="151" t="s">
        <v>5</v>
      </c>
      <c r="G193" s="99"/>
      <c r="H193" s="100">
        <f t="shared" si="15"/>
        <v>0</v>
      </c>
      <c r="I193" s="100">
        <f t="shared" si="20"/>
        <v>0</v>
      </c>
      <c r="J193" s="101">
        <f t="shared" si="18"/>
        <v>0</v>
      </c>
    </row>
    <row r="194" spans="1:10" ht="58" x14ac:dyDescent="0.35">
      <c r="A194" s="30" t="s">
        <v>663</v>
      </c>
      <c r="B194" s="31" t="s">
        <v>662</v>
      </c>
      <c r="C194" s="33"/>
      <c r="D194" s="36">
        <v>1</v>
      </c>
      <c r="E194" s="14" t="s">
        <v>6</v>
      </c>
      <c r="F194" s="29" t="s">
        <v>5</v>
      </c>
      <c r="G194" s="211"/>
      <c r="H194" s="75">
        <f t="shared" si="15"/>
        <v>0</v>
      </c>
      <c r="I194" s="75">
        <f t="shared" si="20"/>
        <v>0</v>
      </c>
      <c r="J194" s="212">
        <f t="shared" si="18"/>
        <v>0</v>
      </c>
    </row>
    <row r="195" spans="1:10" ht="15" customHeight="1" x14ac:dyDescent="0.35">
      <c r="A195" s="148" t="s">
        <v>133</v>
      </c>
      <c r="B195" s="149"/>
      <c r="C195" s="150"/>
      <c r="D195" s="97">
        <v>2</v>
      </c>
      <c r="E195" s="98" t="s">
        <v>626</v>
      </c>
      <c r="F195" s="151" t="s">
        <v>5</v>
      </c>
      <c r="G195" s="99"/>
      <c r="H195" s="100">
        <f t="shared" si="15"/>
        <v>0</v>
      </c>
      <c r="I195" s="100">
        <f t="shared" si="20"/>
        <v>0</v>
      </c>
      <c r="J195" s="101">
        <f t="shared" si="18"/>
        <v>0</v>
      </c>
    </row>
    <row r="196" spans="1:10" ht="15" customHeight="1" x14ac:dyDescent="0.35">
      <c r="A196" s="148" t="s">
        <v>134</v>
      </c>
      <c r="B196" s="149"/>
      <c r="C196" s="150"/>
      <c r="D196" s="97">
        <v>1</v>
      </c>
      <c r="E196" s="98" t="s">
        <v>626</v>
      </c>
      <c r="F196" s="151" t="s">
        <v>5</v>
      </c>
      <c r="G196" s="99"/>
      <c r="H196" s="100">
        <f t="shared" si="15"/>
        <v>0</v>
      </c>
      <c r="I196" s="100">
        <f t="shared" si="20"/>
        <v>0</v>
      </c>
      <c r="J196" s="101">
        <f t="shared" si="18"/>
        <v>0</v>
      </c>
    </row>
    <row r="197" spans="1:10" ht="15" customHeight="1" x14ac:dyDescent="0.35">
      <c r="A197" s="148" t="s">
        <v>135</v>
      </c>
      <c r="B197" s="149"/>
      <c r="C197" s="150"/>
      <c r="D197" s="97">
        <v>10</v>
      </c>
      <c r="E197" s="98" t="s">
        <v>626</v>
      </c>
      <c r="F197" s="151" t="s">
        <v>5</v>
      </c>
      <c r="G197" s="99"/>
      <c r="H197" s="100">
        <f t="shared" ref="H197:H261" si="21">G197*1.21</f>
        <v>0</v>
      </c>
      <c r="I197" s="100">
        <f t="shared" si="20"/>
        <v>0</v>
      </c>
      <c r="J197" s="101">
        <f t="shared" ref="J197:J261" si="22">I197*1.21</f>
        <v>0</v>
      </c>
    </row>
    <row r="198" spans="1:10" ht="15" customHeight="1" x14ac:dyDescent="0.35">
      <c r="A198" s="148" t="s">
        <v>136</v>
      </c>
      <c r="B198" s="149"/>
      <c r="C198" s="150"/>
      <c r="D198" s="97">
        <v>5</v>
      </c>
      <c r="E198" s="98" t="s">
        <v>626</v>
      </c>
      <c r="F198" s="151" t="s">
        <v>5</v>
      </c>
      <c r="G198" s="99"/>
      <c r="H198" s="100">
        <f t="shared" si="21"/>
        <v>0</v>
      </c>
      <c r="I198" s="100">
        <f t="shared" si="20"/>
        <v>0</v>
      </c>
      <c r="J198" s="101">
        <f t="shared" si="22"/>
        <v>0</v>
      </c>
    </row>
    <row r="199" spans="1:10" ht="15" customHeight="1" x14ac:dyDescent="0.35">
      <c r="A199" s="148" t="s">
        <v>137</v>
      </c>
      <c r="B199" s="149"/>
      <c r="C199" s="150"/>
      <c r="D199" s="97">
        <v>1</v>
      </c>
      <c r="E199" s="98" t="s">
        <v>626</v>
      </c>
      <c r="F199" s="151" t="s">
        <v>5</v>
      </c>
      <c r="G199" s="99"/>
      <c r="H199" s="100">
        <f t="shared" si="21"/>
        <v>0</v>
      </c>
      <c r="I199" s="100">
        <f t="shared" si="20"/>
        <v>0</v>
      </c>
      <c r="J199" s="101">
        <f t="shared" si="22"/>
        <v>0</v>
      </c>
    </row>
    <row r="200" spans="1:10" x14ac:dyDescent="0.35">
      <c r="A200" s="148" t="s">
        <v>138</v>
      </c>
      <c r="B200" s="149"/>
      <c r="C200" s="150"/>
      <c r="D200" s="97">
        <v>2</v>
      </c>
      <c r="E200" s="98" t="s">
        <v>626</v>
      </c>
      <c r="F200" s="151" t="s">
        <v>5</v>
      </c>
      <c r="G200" s="99"/>
      <c r="H200" s="100">
        <f t="shared" si="21"/>
        <v>0</v>
      </c>
      <c r="I200" s="100">
        <f t="shared" si="20"/>
        <v>0</v>
      </c>
      <c r="J200" s="101">
        <f t="shared" si="22"/>
        <v>0</v>
      </c>
    </row>
    <row r="201" spans="1:10" ht="15" customHeight="1" x14ac:dyDescent="0.35">
      <c r="A201" s="148" t="s">
        <v>139</v>
      </c>
      <c r="B201" s="149"/>
      <c r="C201" s="150"/>
      <c r="D201" s="97">
        <v>2</v>
      </c>
      <c r="E201" s="98" t="s">
        <v>626</v>
      </c>
      <c r="F201" s="151" t="s">
        <v>5</v>
      </c>
      <c r="G201" s="99"/>
      <c r="H201" s="100">
        <f t="shared" si="21"/>
        <v>0</v>
      </c>
      <c r="I201" s="100">
        <f t="shared" si="20"/>
        <v>0</v>
      </c>
      <c r="J201" s="101">
        <f t="shared" si="22"/>
        <v>0</v>
      </c>
    </row>
    <row r="202" spans="1:10" ht="15" customHeight="1" x14ac:dyDescent="0.35">
      <c r="A202" s="148" t="s">
        <v>156</v>
      </c>
      <c r="B202" s="149" t="s">
        <v>579</v>
      </c>
      <c r="C202" s="150"/>
      <c r="D202" s="97">
        <v>5</v>
      </c>
      <c r="E202" s="98" t="s">
        <v>626</v>
      </c>
      <c r="F202" s="192" t="s">
        <v>645</v>
      </c>
      <c r="G202" s="99"/>
      <c r="H202" s="100">
        <f t="shared" si="21"/>
        <v>0</v>
      </c>
      <c r="I202" s="100">
        <f t="shared" si="20"/>
        <v>0</v>
      </c>
      <c r="J202" s="101">
        <f t="shared" si="22"/>
        <v>0</v>
      </c>
    </row>
    <row r="203" spans="1:10" x14ac:dyDescent="0.35">
      <c r="A203" s="103" t="s">
        <v>356</v>
      </c>
      <c r="B203" s="104" t="s">
        <v>398</v>
      </c>
      <c r="C203" s="105"/>
      <c r="D203" s="97">
        <v>4</v>
      </c>
      <c r="E203" s="98" t="s">
        <v>626</v>
      </c>
      <c r="F203" s="192" t="s">
        <v>650</v>
      </c>
      <c r="G203" s="99"/>
      <c r="H203" s="100">
        <f t="shared" si="21"/>
        <v>0</v>
      </c>
      <c r="I203" s="100">
        <f t="shared" si="20"/>
        <v>0</v>
      </c>
      <c r="J203" s="101">
        <f t="shared" si="22"/>
        <v>0</v>
      </c>
    </row>
    <row r="204" spans="1:10" x14ac:dyDescent="0.35">
      <c r="A204" s="148" t="s">
        <v>354</v>
      </c>
      <c r="B204" s="149" t="s">
        <v>458</v>
      </c>
      <c r="C204" s="105"/>
      <c r="D204" s="97">
        <v>2</v>
      </c>
      <c r="E204" s="98" t="s">
        <v>626</v>
      </c>
      <c r="F204" s="192" t="s">
        <v>9</v>
      </c>
      <c r="G204" s="99"/>
      <c r="H204" s="100">
        <f t="shared" si="21"/>
        <v>0</v>
      </c>
      <c r="I204" s="100">
        <f t="shared" si="20"/>
        <v>0</v>
      </c>
      <c r="J204" s="101">
        <f t="shared" si="22"/>
        <v>0</v>
      </c>
    </row>
    <row r="205" spans="1:10" x14ac:dyDescent="0.35">
      <c r="A205" s="103" t="s">
        <v>355</v>
      </c>
      <c r="B205" s="149" t="s">
        <v>459</v>
      </c>
      <c r="C205" s="105"/>
      <c r="D205" s="97">
        <v>1</v>
      </c>
      <c r="E205" s="98" t="s">
        <v>626</v>
      </c>
      <c r="F205" s="192" t="s">
        <v>342</v>
      </c>
      <c r="G205" s="99"/>
      <c r="H205" s="100">
        <f t="shared" si="21"/>
        <v>0</v>
      </c>
      <c r="I205" s="100">
        <f t="shared" si="20"/>
        <v>0</v>
      </c>
      <c r="J205" s="101">
        <f t="shared" si="22"/>
        <v>0</v>
      </c>
    </row>
    <row r="206" spans="1:10" ht="15" customHeight="1" x14ac:dyDescent="0.35">
      <c r="A206" s="19" t="s">
        <v>155</v>
      </c>
      <c r="B206" s="20" t="s">
        <v>394</v>
      </c>
      <c r="C206" s="27"/>
      <c r="D206" s="36">
        <v>2</v>
      </c>
      <c r="E206" s="14" t="s">
        <v>6</v>
      </c>
      <c r="F206" s="194" t="s">
        <v>10</v>
      </c>
      <c r="G206" s="22"/>
      <c r="H206" s="23">
        <f t="shared" si="21"/>
        <v>0</v>
      </c>
      <c r="I206" s="23">
        <f t="shared" si="20"/>
        <v>0</v>
      </c>
      <c r="J206" s="24">
        <f t="shared" si="22"/>
        <v>0</v>
      </c>
    </row>
    <row r="207" spans="1:10" ht="15" customHeight="1" x14ac:dyDescent="0.35">
      <c r="A207" s="19" t="s">
        <v>50</v>
      </c>
      <c r="B207" s="20" t="s">
        <v>460</v>
      </c>
      <c r="C207" s="27"/>
      <c r="D207" s="36">
        <v>1</v>
      </c>
      <c r="E207" s="14" t="s">
        <v>6</v>
      </c>
      <c r="F207" s="118" t="s">
        <v>10</v>
      </c>
      <c r="G207" s="22"/>
      <c r="H207" s="23">
        <f t="shared" si="21"/>
        <v>0</v>
      </c>
      <c r="I207" s="23">
        <f t="shared" si="20"/>
        <v>0</v>
      </c>
      <c r="J207" s="24">
        <f t="shared" si="22"/>
        <v>0</v>
      </c>
    </row>
    <row r="208" spans="1:10" ht="15" customHeight="1" x14ac:dyDescent="0.35">
      <c r="A208" s="30" t="s">
        <v>51</v>
      </c>
      <c r="B208" s="31" t="s">
        <v>461</v>
      </c>
      <c r="C208" s="33"/>
      <c r="D208" s="36">
        <v>1</v>
      </c>
      <c r="E208" s="14" t="s">
        <v>6</v>
      </c>
      <c r="F208" s="118" t="s">
        <v>10</v>
      </c>
      <c r="G208" s="22"/>
      <c r="H208" s="23">
        <f t="shared" si="21"/>
        <v>0</v>
      </c>
      <c r="I208" s="23">
        <f t="shared" si="20"/>
        <v>0</v>
      </c>
      <c r="J208" s="24">
        <f t="shared" si="22"/>
        <v>0</v>
      </c>
    </row>
    <row r="209" spans="1:10" x14ac:dyDescent="0.35">
      <c r="A209" s="25" t="s">
        <v>627</v>
      </c>
      <c r="B209" s="26" t="s">
        <v>542</v>
      </c>
      <c r="C209" s="21"/>
      <c r="D209" s="36">
        <v>2</v>
      </c>
      <c r="E209" s="14" t="s">
        <v>6</v>
      </c>
      <c r="F209" s="118" t="s">
        <v>11</v>
      </c>
      <c r="G209" s="22"/>
      <c r="H209" s="23">
        <f t="shared" si="21"/>
        <v>0</v>
      </c>
      <c r="I209" s="23">
        <f t="shared" si="20"/>
        <v>0</v>
      </c>
      <c r="J209" s="24">
        <f t="shared" si="22"/>
        <v>0</v>
      </c>
    </row>
    <row r="210" spans="1:10" x14ac:dyDescent="0.35">
      <c r="A210" s="125" t="s">
        <v>582</v>
      </c>
      <c r="B210" s="124" t="s">
        <v>583</v>
      </c>
      <c r="C210" s="126"/>
      <c r="D210" s="127">
        <v>1</v>
      </c>
      <c r="E210" s="128" t="s">
        <v>6</v>
      </c>
      <c r="F210" s="129" t="s">
        <v>11</v>
      </c>
      <c r="G210" s="130"/>
      <c r="H210" s="131"/>
      <c r="I210" s="131"/>
      <c r="J210" s="132"/>
    </row>
    <row r="211" spans="1:10" ht="15" customHeight="1" x14ac:dyDescent="0.35">
      <c r="A211" s="25" t="s">
        <v>154</v>
      </c>
      <c r="B211" s="26" t="s">
        <v>598</v>
      </c>
      <c r="C211" s="21"/>
      <c r="D211" s="36">
        <v>1</v>
      </c>
      <c r="E211" s="14" t="s">
        <v>6</v>
      </c>
      <c r="F211" s="194" t="s">
        <v>11</v>
      </c>
      <c r="G211" s="22"/>
      <c r="H211" s="23">
        <f t="shared" si="21"/>
        <v>0</v>
      </c>
      <c r="I211" s="23">
        <f t="shared" si="20"/>
        <v>0</v>
      </c>
      <c r="J211" s="24">
        <f t="shared" si="22"/>
        <v>0</v>
      </c>
    </row>
    <row r="212" spans="1:10" ht="15" customHeight="1" x14ac:dyDescent="0.35">
      <c r="A212" s="25" t="s">
        <v>316</v>
      </c>
      <c r="B212" s="26" t="s">
        <v>462</v>
      </c>
      <c r="C212" s="21"/>
      <c r="D212" s="36">
        <v>3</v>
      </c>
      <c r="E212" s="14" t="s">
        <v>6</v>
      </c>
      <c r="F212" s="118" t="s">
        <v>644</v>
      </c>
      <c r="G212" s="22"/>
      <c r="H212" s="23">
        <f t="shared" si="21"/>
        <v>0</v>
      </c>
      <c r="I212" s="23">
        <f t="shared" si="20"/>
        <v>0</v>
      </c>
      <c r="J212" s="24">
        <f t="shared" si="22"/>
        <v>0</v>
      </c>
    </row>
    <row r="213" spans="1:10" ht="15" customHeight="1" x14ac:dyDescent="0.35">
      <c r="A213" s="19" t="s">
        <v>153</v>
      </c>
      <c r="B213" s="20" t="s">
        <v>395</v>
      </c>
      <c r="C213" s="27"/>
      <c r="D213" s="36">
        <v>1</v>
      </c>
      <c r="E213" s="14" t="s">
        <v>6</v>
      </c>
      <c r="F213" s="118" t="s">
        <v>11</v>
      </c>
      <c r="G213" s="22"/>
      <c r="H213" s="23">
        <f t="shared" si="21"/>
        <v>0</v>
      </c>
      <c r="I213" s="23">
        <f t="shared" si="20"/>
        <v>0</v>
      </c>
      <c r="J213" s="24">
        <f t="shared" si="22"/>
        <v>0</v>
      </c>
    </row>
    <row r="214" spans="1:10" s="102" customFormat="1" ht="15" customHeight="1" x14ac:dyDescent="0.35">
      <c r="A214" s="140" t="s">
        <v>12</v>
      </c>
      <c r="B214" s="141" t="s">
        <v>396</v>
      </c>
      <c r="C214" s="142"/>
      <c r="D214" s="97">
        <v>2</v>
      </c>
      <c r="E214" s="98" t="s">
        <v>626</v>
      </c>
      <c r="F214" s="192" t="s">
        <v>5</v>
      </c>
      <c r="G214" s="99"/>
      <c r="H214" s="100">
        <f t="shared" si="21"/>
        <v>0</v>
      </c>
      <c r="I214" s="100">
        <f t="shared" si="20"/>
        <v>0</v>
      </c>
      <c r="J214" s="101">
        <f t="shared" si="22"/>
        <v>0</v>
      </c>
    </row>
    <row r="215" spans="1:10" s="102" customFormat="1" x14ac:dyDescent="0.35">
      <c r="A215" s="103" t="s">
        <v>152</v>
      </c>
      <c r="B215" s="104" t="s">
        <v>397</v>
      </c>
      <c r="C215" s="105"/>
      <c r="D215" s="97">
        <v>2</v>
      </c>
      <c r="E215" s="98" t="s">
        <v>626</v>
      </c>
      <c r="F215" s="192" t="s">
        <v>5</v>
      </c>
      <c r="G215" s="99"/>
      <c r="H215" s="100">
        <f t="shared" si="21"/>
        <v>0</v>
      </c>
      <c r="I215" s="100">
        <f t="shared" si="20"/>
        <v>0</v>
      </c>
      <c r="J215" s="101">
        <f t="shared" si="22"/>
        <v>0</v>
      </c>
    </row>
    <row r="216" spans="1:10" s="102" customFormat="1" ht="29" x14ac:dyDescent="0.35">
      <c r="A216" s="103" t="s">
        <v>347</v>
      </c>
      <c r="B216" s="104" t="s">
        <v>399</v>
      </c>
      <c r="C216" s="105"/>
      <c r="D216" s="97">
        <v>4</v>
      </c>
      <c r="E216" s="98" t="s">
        <v>626</v>
      </c>
      <c r="F216" s="192" t="s">
        <v>5</v>
      </c>
      <c r="G216" s="99"/>
      <c r="H216" s="100">
        <f t="shared" si="21"/>
        <v>0</v>
      </c>
      <c r="I216" s="100">
        <f t="shared" si="20"/>
        <v>0</v>
      </c>
      <c r="J216" s="101">
        <f t="shared" si="22"/>
        <v>0</v>
      </c>
    </row>
    <row r="217" spans="1:10" ht="29" x14ac:dyDescent="0.35">
      <c r="A217" s="25" t="s">
        <v>512</v>
      </c>
      <c r="B217" s="26" t="s">
        <v>513</v>
      </c>
      <c r="C217" s="21"/>
      <c r="D217" s="36">
        <v>1</v>
      </c>
      <c r="E217" s="14" t="s">
        <v>6</v>
      </c>
      <c r="F217" s="118" t="s">
        <v>11</v>
      </c>
      <c r="G217" s="22"/>
      <c r="H217" s="23">
        <f t="shared" si="21"/>
        <v>0</v>
      </c>
      <c r="I217" s="23">
        <f t="shared" si="20"/>
        <v>0</v>
      </c>
      <c r="J217" s="24">
        <f t="shared" si="22"/>
        <v>0</v>
      </c>
    </row>
    <row r="218" spans="1:10" x14ac:dyDescent="0.35">
      <c r="A218" s="25" t="s">
        <v>317</v>
      </c>
      <c r="B218" s="26" t="s">
        <v>463</v>
      </c>
      <c r="C218" s="21"/>
      <c r="D218" s="36">
        <v>1</v>
      </c>
      <c r="E218" s="14" t="s">
        <v>6</v>
      </c>
      <c r="F218" s="118" t="s">
        <v>644</v>
      </c>
      <c r="G218" s="22"/>
      <c r="H218" s="23">
        <f t="shared" si="21"/>
        <v>0</v>
      </c>
      <c r="I218" s="23">
        <f t="shared" si="20"/>
        <v>0</v>
      </c>
      <c r="J218" s="24">
        <f t="shared" si="22"/>
        <v>0</v>
      </c>
    </row>
    <row r="219" spans="1:10" ht="29" x14ac:dyDescent="0.35">
      <c r="A219" s="25" t="s">
        <v>52</v>
      </c>
      <c r="B219" s="26" t="s">
        <v>464</v>
      </c>
      <c r="C219" s="21"/>
      <c r="D219" s="36">
        <v>2</v>
      </c>
      <c r="E219" s="14" t="s">
        <v>6</v>
      </c>
      <c r="F219" s="118" t="s">
        <v>28</v>
      </c>
      <c r="G219" s="22"/>
      <c r="H219" s="23">
        <f t="shared" si="21"/>
        <v>0</v>
      </c>
      <c r="I219" s="23">
        <f t="shared" si="20"/>
        <v>0</v>
      </c>
      <c r="J219" s="24">
        <f t="shared" si="22"/>
        <v>0</v>
      </c>
    </row>
    <row r="220" spans="1:10" x14ac:dyDescent="0.35">
      <c r="A220" s="25" t="s">
        <v>53</v>
      </c>
      <c r="B220" s="26" t="s">
        <v>400</v>
      </c>
      <c r="C220" s="21"/>
      <c r="D220" s="36">
        <v>1</v>
      </c>
      <c r="E220" s="14" t="s">
        <v>6</v>
      </c>
      <c r="F220" s="118" t="s">
        <v>10</v>
      </c>
      <c r="G220" s="22"/>
      <c r="H220" s="23">
        <f t="shared" si="21"/>
        <v>0</v>
      </c>
      <c r="I220" s="23">
        <f t="shared" si="20"/>
        <v>0</v>
      </c>
      <c r="J220" s="24">
        <f t="shared" si="22"/>
        <v>0</v>
      </c>
    </row>
    <row r="221" spans="1:10" ht="15" customHeight="1" x14ac:dyDescent="0.35">
      <c r="A221" s="19" t="s">
        <v>318</v>
      </c>
      <c r="B221" s="20" t="s">
        <v>465</v>
      </c>
      <c r="C221" s="27"/>
      <c r="D221" s="36">
        <v>1</v>
      </c>
      <c r="E221" s="14" t="s">
        <v>6</v>
      </c>
      <c r="F221" s="118" t="s">
        <v>11</v>
      </c>
      <c r="G221" s="22"/>
      <c r="H221" s="23">
        <f t="shared" si="21"/>
        <v>0</v>
      </c>
      <c r="I221" s="23">
        <f t="shared" si="20"/>
        <v>0</v>
      </c>
      <c r="J221" s="24">
        <f t="shared" si="22"/>
        <v>0</v>
      </c>
    </row>
    <row r="222" spans="1:10" ht="15" customHeight="1" x14ac:dyDescent="0.35">
      <c r="A222" s="30" t="s">
        <v>54</v>
      </c>
      <c r="B222" s="31" t="s">
        <v>401</v>
      </c>
      <c r="C222" s="33"/>
      <c r="D222" s="36">
        <v>1</v>
      </c>
      <c r="E222" s="14" t="s">
        <v>6</v>
      </c>
      <c r="F222" s="118" t="s">
        <v>11</v>
      </c>
      <c r="G222" s="22"/>
      <c r="H222" s="23">
        <f t="shared" si="21"/>
        <v>0</v>
      </c>
      <c r="I222" s="23">
        <f t="shared" si="20"/>
        <v>0</v>
      </c>
      <c r="J222" s="24">
        <f t="shared" si="22"/>
        <v>0</v>
      </c>
    </row>
    <row r="223" spans="1:10" x14ac:dyDescent="0.35">
      <c r="A223" s="25" t="s">
        <v>21</v>
      </c>
      <c r="B223" s="26" t="s">
        <v>580</v>
      </c>
      <c r="C223" s="21"/>
      <c r="D223" s="36">
        <v>1</v>
      </c>
      <c r="E223" s="14" t="s">
        <v>6</v>
      </c>
      <c r="F223" s="118" t="s">
        <v>340</v>
      </c>
      <c r="G223" s="22"/>
      <c r="H223" s="23">
        <f t="shared" si="21"/>
        <v>0</v>
      </c>
      <c r="I223" s="23">
        <f t="shared" si="20"/>
        <v>0</v>
      </c>
      <c r="J223" s="24">
        <f t="shared" si="22"/>
        <v>0</v>
      </c>
    </row>
    <row r="224" spans="1:10" x14ac:dyDescent="0.35">
      <c r="A224" s="25" t="s">
        <v>319</v>
      </c>
      <c r="B224" s="26" t="s">
        <v>634</v>
      </c>
      <c r="C224" s="21"/>
      <c r="D224" s="36">
        <v>1</v>
      </c>
      <c r="E224" s="14" t="s">
        <v>6</v>
      </c>
      <c r="F224" s="118" t="s">
        <v>344</v>
      </c>
      <c r="G224" s="22"/>
      <c r="H224" s="23">
        <f t="shared" si="21"/>
        <v>0</v>
      </c>
      <c r="I224" s="23">
        <f t="shared" si="20"/>
        <v>0</v>
      </c>
      <c r="J224" s="24">
        <f t="shared" si="22"/>
        <v>0</v>
      </c>
    </row>
    <row r="225" spans="1:10" ht="29" x14ac:dyDescent="0.35">
      <c r="A225" s="30" t="s">
        <v>157</v>
      </c>
      <c r="B225" s="31" t="s">
        <v>466</v>
      </c>
      <c r="C225" s="33"/>
      <c r="D225" s="36">
        <v>1</v>
      </c>
      <c r="E225" s="14" t="s">
        <v>6</v>
      </c>
      <c r="F225" s="118" t="s">
        <v>7</v>
      </c>
      <c r="G225" s="22"/>
      <c r="H225" s="23">
        <f t="shared" si="21"/>
        <v>0</v>
      </c>
      <c r="I225" s="23">
        <f t="shared" si="20"/>
        <v>0</v>
      </c>
      <c r="J225" s="24">
        <f t="shared" si="22"/>
        <v>0</v>
      </c>
    </row>
    <row r="226" spans="1:10" ht="15" customHeight="1" x14ac:dyDescent="0.35">
      <c r="A226" s="25" t="s">
        <v>158</v>
      </c>
      <c r="B226" s="26"/>
      <c r="C226" s="21"/>
      <c r="D226" s="36">
        <v>1</v>
      </c>
      <c r="E226" s="14" t="s">
        <v>6</v>
      </c>
      <c r="F226" s="118" t="s">
        <v>343</v>
      </c>
      <c r="G226" s="22"/>
      <c r="H226" s="23">
        <f t="shared" si="21"/>
        <v>0</v>
      </c>
      <c r="I226" s="23">
        <f t="shared" si="20"/>
        <v>0</v>
      </c>
      <c r="J226" s="24">
        <f t="shared" si="22"/>
        <v>0</v>
      </c>
    </row>
    <row r="227" spans="1:10" x14ac:dyDescent="0.35">
      <c r="A227" s="30" t="s">
        <v>584</v>
      </c>
      <c r="B227" s="31"/>
      <c r="C227" s="33"/>
      <c r="D227" s="36">
        <v>1</v>
      </c>
      <c r="E227" s="14" t="s">
        <v>6</v>
      </c>
      <c r="F227" s="118" t="s">
        <v>644</v>
      </c>
      <c r="G227" s="22"/>
      <c r="H227" s="23">
        <f t="shared" si="21"/>
        <v>0</v>
      </c>
      <c r="I227" s="23">
        <f t="shared" si="20"/>
        <v>0</v>
      </c>
      <c r="J227" s="24">
        <f t="shared" si="22"/>
        <v>0</v>
      </c>
    </row>
    <row r="228" spans="1:10" ht="15" customHeight="1" x14ac:dyDescent="0.35">
      <c r="A228" s="25" t="s">
        <v>165</v>
      </c>
      <c r="B228" s="26" t="s">
        <v>404</v>
      </c>
      <c r="C228" s="21"/>
      <c r="D228" s="36">
        <v>1</v>
      </c>
      <c r="E228" s="14" t="s">
        <v>6</v>
      </c>
      <c r="F228" s="118" t="s">
        <v>340</v>
      </c>
      <c r="G228" s="22"/>
      <c r="H228" s="23">
        <f t="shared" si="21"/>
        <v>0</v>
      </c>
      <c r="I228" s="23">
        <f t="shared" si="20"/>
        <v>0</v>
      </c>
      <c r="J228" s="24">
        <f t="shared" si="22"/>
        <v>0</v>
      </c>
    </row>
    <row r="229" spans="1:10" ht="30.75" customHeight="1" x14ac:dyDescent="0.35">
      <c r="A229" s="37" t="s">
        <v>320</v>
      </c>
      <c r="B229" s="38" t="s">
        <v>402</v>
      </c>
      <c r="C229" s="21"/>
      <c r="D229" s="36">
        <v>1</v>
      </c>
      <c r="E229" s="14" t="s">
        <v>6</v>
      </c>
      <c r="F229" s="118" t="s">
        <v>343</v>
      </c>
      <c r="G229" s="22"/>
      <c r="H229" s="23">
        <f t="shared" si="21"/>
        <v>0</v>
      </c>
      <c r="I229" s="23">
        <f t="shared" si="20"/>
        <v>0</v>
      </c>
      <c r="J229" s="24">
        <f t="shared" si="22"/>
        <v>0</v>
      </c>
    </row>
    <row r="230" spans="1:10" ht="15" customHeight="1" x14ac:dyDescent="0.35">
      <c r="A230" s="148" t="s">
        <v>166</v>
      </c>
      <c r="B230" s="149" t="s">
        <v>403</v>
      </c>
      <c r="C230" s="150"/>
      <c r="D230" s="97">
        <v>2</v>
      </c>
      <c r="E230" s="98" t="s">
        <v>626</v>
      </c>
      <c r="F230" s="192" t="s">
        <v>5</v>
      </c>
      <c r="G230" s="99"/>
      <c r="H230" s="100">
        <f t="shared" si="21"/>
        <v>0</v>
      </c>
      <c r="I230" s="100">
        <f t="shared" si="20"/>
        <v>0</v>
      </c>
      <c r="J230" s="101">
        <f t="shared" si="22"/>
        <v>0</v>
      </c>
    </row>
    <row r="231" spans="1:10" x14ac:dyDescent="0.35">
      <c r="A231" s="19" t="s">
        <v>636</v>
      </c>
      <c r="B231" s="20" t="s">
        <v>635</v>
      </c>
      <c r="C231" s="27"/>
      <c r="D231" s="36">
        <v>1</v>
      </c>
      <c r="E231" s="14" t="s">
        <v>6</v>
      </c>
      <c r="F231" s="118" t="s">
        <v>644</v>
      </c>
      <c r="G231" s="22"/>
      <c r="H231" s="23">
        <f t="shared" si="21"/>
        <v>0</v>
      </c>
      <c r="I231" s="23">
        <f t="shared" si="20"/>
        <v>0</v>
      </c>
      <c r="J231" s="24">
        <f t="shared" si="22"/>
        <v>0</v>
      </c>
    </row>
    <row r="232" spans="1:10" x14ac:dyDescent="0.35">
      <c r="A232" s="25" t="s">
        <v>143</v>
      </c>
      <c r="B232" s="26" t="s">
        <v>405</v>
      </c>
      <c r="C232" s="21"/>
      <c r="D232" s="36">
        <v>2</v>
      </c>
      <c r="E232" s="14" t="s">
        <v>6</v>
      </c>
      <c r="F232" s="118" t="s">
        <v>5</v>
      </c>
      <c r="G232" s="22"/>
      <c r="H232" s="23">
        <f t="shared" si="21"/>
        <v>0</v>
      </c>
      <c r="I232" s="23">
        <f t="shared" si="20"/>
        <v>0</v>
      </c>
      <c r="J232" s="24">
        <f t="shared" si="22"/>
        <v>0</v>
      </c>
    </row>
    <row r="233" spans="1:10" x14ac:dyDescent="0.35">
      <c r="A233" s="25" t="s">
        <v>144</v>
      </c>
      <c r="B233" s="26" t="s">
        <v>467</v>
      </c>
      <c r="C233" s="21"/>
      <c r="D233" s="36">
        <v>4</v>
      </c>
      <c r="E233" s="14" t="s">
        <v>6</v>
      </c>
      <c r="F233" s="118" t="s">
        <v>653</v>
      </c>
      <c r="G233" s="22"/>
      <c r="H233" s="23">
        <f t="shared" si="21"/>
        <v>0</v>
      </c>
      <c r="I233" s="23">
        <f t="shared" ref="I233:I297" si="23">G233*D233</f>
        <v>0</v>
      </c>
      <c r="J233" s="24">
        <f t="shared" si="22"/>
        <v>0</v>
      </c>
    </row>
    <row r="234" spans="1:10" x14ac:dyDescent="0.35">
      <c r="A234" s="25" t="s">
        <v>159</v>
      </c>
      <c r="B234" s="26" t="s">
        <v>468</v>
      </c>
      <c r="C234" s="21"/>
      <c r="D234" s="36">
        <v>4</v>
      </c>
      <c r="E234" s="14" t="s">
        <v>6</v>
      </c>
      <c r="F234" s="118" t="s">
        <v>653</v>
      </c>
      <c r="G234" s="22"/>
      <c r="H234" s="23">
        <f t="shared" si="21"/>
        <v>0</v>
      </c>
      <c r="I234" s="23">
        <f t="shared" si="23"/>
        <v>0</v>
      </c>
      <c r="J234" s="24">
        <f t="shared" si="22"/>
        <v>0</v>
      </c>
    </row>
    <row r="235" spans="1:10" x14ac:dyDescent="0.35">
      <c r="A235" s="25" t="s">
        <v>145</v>
      </c>
      <c r="B235" s="26" t="s">
        <v>469</v>
      </c>
      <c r="C235" s="21"/>
      <c r="D235" s="36">
        <v>4</v>
      </c>
      <c r="E235" s="14" t="s">
        <v>6</v>
      </c>
      <c r="F235" s="118" t="s">
        <v>653</v>
      </c>
      <c r="G235" s="22"/>
      <c r="H235" s="23">
        <f t="shared" si="21"/>
        <v>0</v>
      </c>
      <c r="I235" s="23">
        <f t="shared" si="23"/>
        <v>0</v>
      </c>
      <c r="J235" s="24">
        <f t="shared" si="22"/>
        <v>0</v>
      </c>
    </row>
    <row r="236" spans="1:10" x14ac:dyDescent="0.35">
      <c r="A236" s="25" t="s">
        <v>658</v>
      </c>
      <c r="B236" s="26" t="s">
        <v>628</v>
      </c>
      <c r="C236" s="21"/>
      <c r="D236" s="36">
        <v>4</v>
      </c>
      <c r="E236" s="14" t="s">
        <v>6</v>
      </c>
      <c r="F236" s="118" t="s">
        <v>652</v>
      </c>
      <c r="G236" s="22"/>
      <c r="H236" s="23">
        <f t="shared" si="21"/>
        <v>0</v>
      </c>
      <c r="I236" s="23">
        <f t="shared" si="23"/>
        <v>0</v>
      </c>
      <c r="J236" s="24">
        <f t="shared" si="22"/>
        <v>0</v>
      </c>
    </row>
    <row r="237" spans="1:10" x14ac:dyDescent="0.35">
      <c r="A237" s="103" t="s">
        <v>160</v>
      </c>
      <c r="B237" s="104"/>
      <c r="C237" s="105"/>
      <c r="D237" s="97">
        <v>4</v>
      </c>
      <c r="E237" s="98" t="s">
        <v>626</v>
      </c>
      <c r="F237" s="192" t="s">
        <v>5</v>
      </c>
      <c r="G237" s="99"/>
      <c r="H237" s="100">
        <f t="shared" si="21"/>
        <v>0</v>
      </c>
      <c r="I237" s="100">
        <f t="shared" si="23"/>
        <v>0</v>
      </c>
      <c r="J237" s="101">
        <f t="shared" si="22"/>
        <v>0</v>
      </c>
    </row>
    <row r="238" spans="1:10" ht="15" customHeight="1" x14ac:dyDescent="0.35">
      <c r="A238" s="25" t="s">
        <v>161</v>
      </c>
      <c r="B238" s="26"/>
      <c r="C238" s="21"/>
      <c r="D238" s="36">
        <v>1</v>
      </c>
      <c r="E238" s="14" t="s">
        <v>6</v>
      </c>
      <c r="F238" s="118" t="s">
        <v>343</v>
      </c>
      <c r="G238" s="22"/>
      <c r="H238" s="23">
        <f t="shared" si="21"/>
        <v>0</v>
      </c>
      <c r="I238" s="23">
        <f t="shared" si="23"/>
        <v>0</v>
      </c>
      <c r="J238" s="24">
        <f t="shared" si="22"/>
        <v>0</v>
      </c>
    </row>
    <row r="239" spans="1:10" ht="15" customHeight="1" x14ac:dyDescent="0.35">
      <c r="A239" s="30" t="s">
        <v>146</v>
      </c>
      <c r="B239" s="31" t="s">
        <v>470</v>
      </c>
      <c r="C239" s="33"/>
      <c r="D239" s="36">
        <v>1</v>
      </c>
      <c r="E239" s="14" t="s">
        <v>6</v>
      </c>
      <c r="F239" s="118" t="s">
        <v>344</v>
      </c>
      <c r="G239" s="22"/>
      <c r="H239" s="23">
        <f t="shared" si="21"/>
        <v>0</v>
      </c>
      <c r="I239" s="23">
        <f t="shared" si="23"/>
        <v>0</v>
      </c>
      <c r="J239" s="24">
        <f t="shared" si="22"/>
        <v>0</v>
      </c>
    </row>
    <row r="240" spans="1:10" x14ac:dyDescent="0.35">
      <c r="A240" s="19" t="s">
        <v>14</v>
      </c>
      <c r="B240" s="20" t="s">
        <v>406</v>
      </c>
      <c r="C240" s="27"/>
      <c r="D240" s="36">
        <v>1</v>
      </c>
      <c r="E240" s="14" t="s">
        <v>6</v>
      </c>
      <c r="F240" s="118" t="s">
        <v>344</v>
      </c>
      <c r="G240" s="22"/>
      <c r="H240" s="23">
        <f t="shared" si="21"/>
        <v>0</v>
      </c>
      <c r="I240" s="23">
        <f t="shared" si="23"/>
        <v>0</v>
      </c>
      <c r="J240" s="24">
        <f t="shared" si="22"/>
        <v>0</v>
      </c>
    </row>
    <row r="241" spans="1:10" ht="15" customHeight="1" x14ac:dyDescent="0.35">
      <c r="A241" s="140" t="s">
        <v>147</v>
      </c>
      <c r="B241" s="141" t="s">
        <v>471</v>
      </c>
      <c r="C241" s="142"/>
      <c r="D241" s="97">
        <v>1</v>
      </c>
      <c r="E241" s="98" t="s">
        <v>626</v>
      </c>
      <c r="F241" s="172" t="s">
        <v>345</v>
      </c>
      <c r="G241" s="99"/>
      <c r="H241" s="100">
        <f t="shared" si="21"/>
        <v>0</v>
      </c>
      <c r="I241" s="100">
        <f t="shared" si="23"/>
        <v>0</v>
      </c>
      <c r="J241" s="101">
        <f t="shared" si="22"/>
        <v>0</v>
      </c>
    </row>
    <row r="242" spans="1:10" ht="15" customHeight="1" x14ac:dyDescent="0.35">
      <c r="A242" s="148" t="s">
        <v>18</v>
      </c>
      <c r="B242" s="149" t="s">
        <v>472</v>
      </c>
      <c r="C242" s="150"/>
      <c r="D242" s="97">
        <v>1</v>
      </c>
      <c r="E242" s="98" t="s">
        <v>626</v>
      </c>
      <c r="F242" s="192" t="s">
        <v>5</v>
      </c>
      <c r="G242" s="99"/>
      <c r="H242" s="100">
        <f t="shared" si="21"/>
        <v>0</v>
      </c>
      <c r="I242" s="100">
        <f t="shared" si="23"/>
        <v>0</v>
      </c>
      <c r="J242" s="101">
        <f t="shared" si="22"/>
        <v>0</v>
      </c>
    </row>
    <row r="243" spans="1:10" ht="43.5" x14ac:dyDescent="0.35">
      <c r="A243" s="19" t="s">
        <v>514</v>
      </c>
      <c r="B243" s="26" t="s">
        <v>515</v>
      </c>
      <c r="C243" s="21"/>
      <c r="D243" s="36">
        <v>1</v>
      </c>
      <c r="E243" s="14" t="s">
        <v>6</v>
      </c>
      <c r="F243" s="118" t="s">
        <v>11</v>
      </c>
      <c r="G243" s="22"/>
      <c r="H243" s="23">
        <f t="shared" si="21"/>
        <v>0</v>
      </c>
      <c r="I243" s="23">
        <f t="shared" si="23"/>
        <v>0</v>
      </c>
      <c r="J243" s="24">
        <f t="shared" si="22"/>
        <v>0</v>
      </c>
    </row>
    <row r="244" spans="1:10" ht="60" customHeight="1" x14ac:dyDescent="0.35">
      <c r="A244" s="25" t="s">
        <v>516</v>
      </c>
      <c r="B244" s="26" t="s">
        <v>517</v>
      </c>
      <c r="C244" s="21"/>
      <c r="D244" s="36">
        <v>1</v>
      </c>
      <c r="E244" s="14" t="s">
        <v>6</v>
      </c>
      <c r="F244" s="118" t="s">
        <v>11</v>
      </c>
      <c r="G244" s="22"/>
      <c r="H244" s="23">
        <f t="shared" si="21"/>
        <v>0</v>
      </c>
      <c r="I244" s="23">
        <f t="shared" si="23"/>
        <v>0</v>
      </c>
      <c r="J244" s="24">
        <f t="shared" si="22"/>
        <v>0</v>
      </c>
    </row>
    <row r="245" spans="1:10" ht="60.5" customHeight="1" x14ac:dyDescent="0.35">
      <c r="A245" s="19" t="s">
        <v>518</v>
      </c>
      <c r="B245" s="26" t="s">
        <v>519</v>
      </c>
      <c r="C245" s="27"/>
      <c r="D245" s="36">
        <v>1</v>
      </c>
      <c r="E245" s="14" t="s">
        <v>6</v>
      </c>
      <c r="F245" s="118" t="s">
        <v>11</v>
      </c>
      <c r="G245" s="22"/>
      <c r="H245" s="23">
        <f t="shared" si="21"/>
        <v>0</v>
      </c>
      <c r="I245" s="23">
        <f t="shared" si="23"/>
        <v>0</v>
      </c>
      <c r="J245" s="24">
        <f t="shared" si="22"/>
        <v>0</v>
      </c>
    </row>
    <row r="246" spans="1:10" ht="15" customHeight="1" x14ac:dyDescent="0.35">
      <c r="A246" s="140" t="s">
        <v>13</v>
      </c>
      <c r="B246" s="141" t="s">
        <v>407</v>
      </c>
      <c r="C246" s="142"/>
      <c r="D246" s="97">
        <v>1</v>
      </c>
      <c r="E246" s="98" t="s">
        <v>626</v>
      </c>
      <c r="F246" s="192" t="s">
        <v>8</v>
      </c>
      <c r="G246" s="99"/>
      <c r="H246" s="100">
        <f t="shared" si="21"/>
        <v>0</v>
      </c>
      <c r="I246" s="100">
        <f t="shared" si="23"/>
        <v>0</v>
      </c>
      <c r="J246" s="101">
        <f t="shared" si="22"/>
        <v>0</v>
      </c>
    </row>
    <row r="247" spans="1:10" x14ac:dyDescent="0.35">
      <c r="A247" s="19" t="s">
        <v>321</v>
      </c>
      <c r="B247" s="26" t="s">
        <v>473</v>
      </c>
      <c r="C247" s="21"/>
      <c r="D247" s="36">
        <v>1</v>
      </c>
      <c r="E247" s="14" t="s">
        <v>6</v>
      </c>
      <c r="F247" s="194" t="s">
        <v>5</v>
      </c>
      <c r="G247" s="22"/>
      <c r="H247" s="23">
        <f t="shared" si="21"/>
        <v>0</v>
      </c>
      <c r="I247" s="23">
        <f t="shared" si="23"/>
        <v>0</v>
      </c>
      <c r="J247" s="24">
        <f t="shared" si="22"/>
        <v>0</v>
      </c>
    </row>
    <row r="248" spans="1:10" s="102" customFormat="1" ht="15" customHeight="1" x14ac:dyDescent="0.35">
      <c r="A248" s="103" t="s">
        <v>162</v>
      </c>
      <c r="B248" s="104"/>
      <c r="C248" s="105"/>
      <c r="D248" s="97">
        <v>1</v>
      </c>
      <c r="E248" s="98" t="s">
        <v>626</v>
      </c>
      <c r="F248" s="192" t="s">
        <v>5</v>
      </c>
      <c r="G248" s="99"/>
      <c r="H248" s="100">
        <f t="shared" si="21"/>
        <v>0</v>
      </c>
      <c r="I248" s="100">
        <f t="shared" si="23"/>
        <v>0</v>
      </c>
      <c r="J248" s="101">
        <f t="shared" si="22"/>
        <v>0</v>
      </c>
    </row>
    <row r="249" spans="1:10" ht="15" customHeight="1" x14ac:dyDescent="0.35">
      <c r="A249" s="76" t="s">
        <v>16</v>
      </c>
      <c r="B249" s="77"/>
      <c r="C249" s="78"/>
      <c r="D249" s="86">
        <v>1</v>
      </c>
      <c r="E249" s="80" t="s">
        <v>626</v>
      </c>
      <c r="F249" s="193" t="s">
        <v>5</v>
      </c>
      <c r="G249" s="81"/>
      <c r="H249" s="100">
        <f t="shared" si="21"/>
        <v>0</v>
      </c>
      <c r="I249" s="100">
        <f t="shared" si="23"/>
        <v>0</v>
      </c>
      <c r="J249" s="101">
        <f t="shared" si="22"/>
        <v>0</v>
      </c>
    </row>
    <row r="250" spans="1:10" ht="15" customHeight="1" x14ac:dyDescent="0.35">
      <c r="A250" s="76" t="s">
        <v>17</v>
      </c>
      <c r="B250" s="77"/>
      <c r="C250" s="78"/>
      <c r="D250" s="86">
        <v>1</v>
      </c>
      <c r="E250" s="80" t="s">
        <v>626</v>
      </c>
      <c r="F250" s="193" t="s">
        <v>5</v>
      </c>
      <c r="G250" s="81"/>
      <c r="H250" s="100">
        <f t="shared" si="21"/>
        <v>0</v>
      </c>
      <c r="I250" s="100">
        <f t="shared" si="23"/>
        <v>0</v>
      </c>
      <c r="J250" s="101">
        <f t="shared" si="22"/>
        <v>0</v>
      </c>
    </row>
    <row r="251" spans="1:10" ht="15" customHeight="1" x14ac:dyDescent="0.35">
      <c r="A251" s="19" t="s">
        <v>150</v>
      </c>
      <c r="B251" s="20"/>
      <c r="C251" s="27"/>
      <c r="D251" s="36">
        <v>2</v>
      </c>
      <c r="E251" s="14" t="s">
        <v>6</v>
      </c>
      <c r="F251" s="118" t="s">
        <v>340</v>
      </c>
      <c r="G251" s="22"/>
      <c r="H251" s="23">
        <f t="shared" si="21"/>
        <v>0</v>
      </c>
      <c r="I251" s="23">
        <f t="shared" si="23"/>
        <v>0</v>
      </c>
      <c r="J251" s="24">
        <f t="shared" si="22"/>
        <v>0</v>
      </c>
    </row>
    <row r="252" spans="1:10" ht="15" customHeight="1" x14ac:dyDescent="0.35">
      <c r="A252" s="30" t="s">
        <v>151</v>
      </c>
      <c r="B252" s="31"/>
      <c r="C252" s="33"/>
      <c r="D252" s="36">
        <v>1</v>
      </c>
      <c r="E252" s="14" t="s">
        <v>6</v>
      </c>
      <c r="F252" s="118" t="s">
        <v>5</v>
      </c>
      <c r="G252" s="22"/>
      <c r="H252" s="23">
        <f t="shared" si="21"/>
        <v>0</v>
      </c>
      <c r="I252" s="23">
        <f t="shared" si="23"/>
        <v>0</v>
      </c>
      <c r="J252" s="24">
        <f t="shared" si="22"/>
        <v>0</v>
      </c>
    </row>
    <row r="253" spans="1:10" x14ac:dyDescent="0.35">
      <c r="A253" s="44" t="s">
        <v>322</v>
      </c>
      <c r="B253" s="45"/>
      <c r="C253" s="21"/>
      <c r="D253" s="47">
        <v>1</v>
      </c>
      <c r="E253" s="14" t="s">
        <v>6</v>
      </c>
      <c r="F253" s="118" t="s">
        <v>7</v>
      </c>
      <c r="G253" s="22"/>
      <c r="H253" s="23">
        <f t="shared" si="21"/>
        <v>0</v>
      </c>
      <c r="I253" s="23">
        <f t="shared" si="23"/>
        <v>0</v>
      </c>
      <c r="J253" s="24">
        <f t="shared" si="22"/>
        <v>0</v>
      </c>
    </row>
    <row r="254" spans="1:10" x14ac:dyDescent="0.35">
      <c r="A254" s="25" t="s">
        <v>219</v>
      </c>
      <c r="B254" s="26"/>
      <c r="C254" s="21"/>
      <c r="D254" s="71">
        <v>1</v>
      </c>
      <c r="E254" s="14" t="s">
        <v>6</v>
      </c>
      <c r="F254" s="118" t="s">
        <v>7</v>
      </c>
      <c r="G254" s="22"/>
      <c r="H254" s="23">
        <f t="shared" si="21"/>
        <v>0</v>
      </c>
      <c r="I254" s="23">
        <f t="shared" si="23"/>
        <v>0</v>
      </c>
      <c r="J254" s="24">
        <f t="shared" si="22"/>
        <v>0</v>
      </c>
    </row>
    <row r="255" spans="1:10" x14ac:dyDescent="0.35">
      <c r="A255" s="25" t="s">
        <v>220</v>
      </c>
      <c r="B255" s="26"/>
      <c r="C255" s="21"/>
      <c r="D255" s="71">
        <v>2</v>
      </c>
      <c r="E255" s="14" t="s">
        <v>6</v>
      </c>
      <c r="F255" s="118" t="s">
        <v>7</v>
      </c>
      <c r="G255" s="22"/>
      <c r="H255" s="23">
        <f t="shared" si="21"/>
        <v>0</v>
      </c>
      <c r="I255" s="23">
        <f t="shared" si="23"/>
        <v>0</v>
      </c>
      <c r="J255" s="24">
        <f t="shared" si="22"/>
        <v>0</v>
      </c>
    </row>
    <row r="256" spans="1:10" x14ac:dyDescent="0.35">
      <c r="A256" s="25" t="s">
        <v>221</v>
      </c>
      <c r="B256" s="26"/>
      <c r="C256" s="21"/>
      <c r="D256" s="71">
        <v>1</v>
      </c>
      <c r="E256" s="14" t="s">
        <v>6</v>
      </c>
      <c r="F256" s="118" t="s">
        <v>7</v>
      </c>
      <c r="G256" s="22"/>
      <c r="H256" s="23">
        <f t="shared" si="21"/>
        <v>0</v>
      </c>
      <c r="I256" s="23">
        <f t="shared" si="23"/>
        <v>0</v>
      </c>
      <c r="J256" s="24">
        <f t="shared" si="22"/>
        <v>0</v>
      </c>
    </row>
    <row r="257" spans="1:10" x14ac:dyDescent="0.35">
      <c r="A257" s="25" t="s">
        <v>222</v>
      </c>
      <c r="B257" s="26"/>
      <c r="C257" s="21"/>
      <c r="D257" s="71">
        <v>1</v>
      </c>
      <c r="E257" s="14" t="s">
        <v>6</v>
      </c>
      <c r="F257" s="118" t="s">
        <v>7</v>
      </c>
      <c r="G257" s="22"/>
      <c r="H257" s="23">
        <f t="shared" si="21"/>
        <v>0</v>
      </c>
      <c r="I257" s="23">
        <f t="shared" si="23"/>
        <v>0</v>
      </c>
      <c r="J257" s="24">
        <f t="shared" si="22"/>
        <v>0</v>
      </c>
    </row>
    <row r="258" spans="1:10" x14ac:dyDescent="0.35">
      <c r="A258" s="25" t="s">
        <v>223</v>
      </c>
      <c r="B258" s="26"/>
      <c r="C258" s="21"/>
      <c r="D258" s="71">
        <v>1</v>
      </c>
      <c r="E258" s="14" t="s">
        <v>6</v>
      </c>
      <c r="F258" s="118" t="s">
        <v>7</v>
      </c>
      <c r="G258" s="22"/>
      <c r="H258" s="23">
        <f t="shared" si="21"/>
        <v>0</v>
      </c>
      <c r="I258" s="23">
        <f t="shared" si="23"/>
        <v>0</v>
      </c>
      <c r="J258" s="24">
        <f t="shared" si="22"/>
        <v>0</v>
      </c>
    </row>
    <row r="259" spans="1:10" ht="29" x14ac:dyDescent="0.35">
      <c r="A259" s="25" t="s">
        <v>224</v>
      </c>
      <c r="B259" s="26"/>
      <c r="C259" s="21"/>
      <c r="D259" s="36">
        <v>1</v>
      </c>
      <c r="E259" s="14" t="s">
        <v>6</v>
      </c>
      <c r="F259" s="118" t="s">
        <v>7</v>
      </c>
      <c r="G259" s="22"/>
      <c r="H259" s="23">
        <f t="shared" si="21"/>
        <v>0</v>
      </c>
      <c r="I259" s="23">
        <f t="shared" si="23"/>
        <v>0</v>
      </c>
      <c r="J259" s="24">
        <f t="shared" si="22"/>
        <v>0</v>
      </c>
    </row>
    <row r="260" spans="1:10" x14ac:dyDescent="0.35">
      <c r="A260" s="25" t="s">
        <v>225</v>
      </c>
      <c r="B260" s="26"/>
      <c r="C260" s="21"/>
      <c r="D260" s="71">
        <v>4</v>
      </c>
      <c r="E260" s="14" t="s">
        <v>6</v>
      </c>
      <c r="F260" s="118" t="s">
        <v>7</v>
      </c>
      <c r="G260" s="22"/>
      <c r="H260" s="23">
        <f t="shared" si="21"/>
        <v>0</v>
      </c>
      <c r="I260" s="23">
        <f t="shared" si="23"/>
        <v>0</v>
      </c>
      <c r="J260" s="24">
        <f t="shared" si="22"/>
        <v>0</v>
      </c>
    </row>
    <row r="261" spans="1:10" x14ac:dyDescent="0.35">
      <c r="A261" s="25" t="s">
        <v>226</v>
      </c>
      <c r="B261" s="26"/>
      <c r="C261" s="21"/>
      <c r="D261" s="71">
        <v>1</v>
      </c>
      <c r="E261" s="14" t="s">
        <v>6</v>
      </c>
      <c r="F261" s="118" t="s">
        <v>7</v>
      </c>
      <c r="G261" s="22"/>
      <c r="H261" s="23">
        <f t="shared" si="21"/>
        <v>0</v>
      </c>
      <c r="I261" s="23">
        <f t="shared" si="23"/>
        <v>0</v>
      </c>
      <c r="J261" s="24">
        <f t="shared" si="22"/>
        <v>0</v>
      </c>
    </row>
    <row r="262" spans="1:10" x14ac:dyDescent="0.35">
      <c r="A262" s="25" t="s">
        <v>227</v>
      </c>
      <c r="B262" s="26"/>
      <c r="C262" s="21"/>
      <c r="D262" s="71">
        <v>1</v>
      </c>
      <c r="E262" s="14" t="s">
        <v>6</v>
      </c>
      <c r="F262" s="118" t="s">
        <v>7</v>
      </c>
      <c r="G262" s="22"/>
      <c r="H262" s="23">
        <f t="shared" ref="H262:H326" si="24">G262*1.21</f>
        <v>0</v>
      </c>
      <c r="I262" s="23">
        <f t="shared" si="23"/>
        <v>0</v>
      </c>
      <c r="J262" s="24">
        <f t="shared" ref="J262:J326" si="25">I262*1.21</f>
        <v>0</v>
      </c>
    </row>
    <row r="263" spans="1:10" s="5" customFormat="1" ht="29" x14ac:dyDescent="0.35">
      <c r="A263" s="144" t="s">
        <v>629</v>
      </c>
      <c r="B263" s="145" t="s">
        <v>408</v>
      </c>
      <c r="C263" s="105"/>
      <c r="D263" s="115">
        <v>1</v>
      </c>
      <c r="E263" s="98" t="s">
        <v>626</v>
      </c>
      <c r="F263" s="192" t="s">
        <v>343</v>
      </c>
      <c r="G263" s="116"/>
      <c r="H263" s="100">
        <f t="shared" si="24"/>
        <v>0</v>
      </c>
      <c r="I263" s="100">
        <f t="shared" si="23"/>
        <v>0</v>
      </c>
      <c r="J263" s="101">
        <f t="shared" si="25"/>
        <v>0</v>
      </c>
    </row>
    <row r="264" spans="1:10" ht="15" customHeight="1" x14ac:dyDescent="0.35">
      <c r="A264" s="103" t="s">
        <v>228</v>
      </c>
      <c r="B264" s="104" t="s">
        <v>474</v>
      </c>
      <c r="C264" s="105"/>
      <c r="D264" s="147">
        <v>1</v>
      </c>
      <c r="E264" s="98" t="s">
        <v>626</v>
      </c>
      <c r="F264" s="192" t="s">
        <v>343</v>
      </c>
      <c r="G264" s="99"/>
      <c r="H264" s="100">
        <f t="shared" si="24"/>
        <v>0</v>
      </c>
      <c r="I264" s="100">
        <f t="shared" si="23"/>
        <v>0</v>
      </c>
      <c r="J264" s="101">
        <f t="shared" si="25"/>
        <v>0</v>
      </c>
    </row>
    <row r="265" spans="1:10" ht="15" customHeight="1" x14ac:dyDescent="0.35">
      <c r="A265" s="103" t="s">
        <v>229</v>
      </c>
      <c r="B265" s="104" t="s">
        <v>474</v>
      </c>
      <c r="C265" s="105"/>
      <c r="D265" s="147">
        <v>1</v>
      </c>
      <c r="E265" s="98" t="s">
        <v>626</v>
      </c>
      <c r="F265" s="192" t="s">
        <v>343</v>
      </c>
      <c r="G265" s="99"/>
      <c r="H265" s="100">
        <f t="shared" si="24"/>
        <v>0</v>
      </c>
      <c r="I265" s="100">
        <f t="shared" si="23"/>
        <v>0</v>
      </c>
      <c r="J265" s="101">
        <f t="shared" si="25"/>
        <v>0</v>
      </c>
    </row>
    <row r="266" spans="1:10" ht="15" customHeight="1" x14ac:dyDescent="0.35">
      <c r="A266" s="103" t="s">
        <v>230</v>
      </c>
      <c r="B266" s="104" t="s">
        <v>543</v>
      </c>
      <c r="C266" s="105"/>
      <c r="D266" s="147">
        <v>2</v>
      </c>
      <c r="E266" s="98" t="s">
        <v>626</v>
      </c>
      <c r="F266" s="192" t="s">
        <v>343</v>
      </c>
      <c r="G266" s="99"/>
      <c r="H266" s="100">
        <f t="shared" si="24"/>
        <v>0</v>
      </c>
      <c r="I266" s="100">
        <f t="shared" si="23"/>
        <v>0</v>
      </c>
      <c r="J266" s="101">
        <f t="shared" si="25"/>
        <v>0</v>
      </c>
    </row>
    <row r="267" spans="1:10" ht="29" x14ac:dyDescent="0.35">
      <c r="A267" s="190" t="s">
        <v>630</v>
      </c>
      <c r="B267" s="161" t="s">
        <v>590</v>
      </c>
      <c r="C267" s="174"/>
      <c r="D267" s="191">
        <v>1</v>
      </c>
      <c r="E267" s="98" t="s">
        <v>626</v>
      </c>
      <c r="F267" s="176" t="s">
        <v>343</v>
      </c>
      <c r="G267" s="177"/>
      <c r="H267" s="178"/>
      <c r="I267" s="178"/>
      <c r="J267" s="179"/>
    </row>
    <row r="268" spans="1:10" ht="15" customHeight="1" x14ac:dyDescent="0.35">
      <c r="A268" s="173" t="s">
        <v>231</v>
      </c>
      <c r="B268" s="161"/>
      <c r="C268" s="174"/>
      <c r="D268" s="175">
        <v>1</v>
      </c>
      <c r="E268" s="98" t="s">
        <v>626</v>
      </c>
      <c r="F268" s="176" t="s">
        <v>343</v>
      </c>
      <c r="G268" s="177"/>
      <c r="H268" s="178"/>
      <c r="I268" s="178"/>
      <c r="J268" s="179"/>
    </row>
    <row r="269" spans="1:10" ht="15" customHeight="1" x14ac:dyDescent="0.35">
      <c r="A269" s="103" t="s">
        <v>232</v>
      </c>
      <c r="B269" s="104"/>
      <c r="C269" s="105"/>
      <c r="D269" s="147">
        <v>1</v>
      </c>
      <c r="E269" s="98" t="s">
        <v>626</v>
      </c>
      <c r="F269" s="176" t="s">
        <v>343</v>
      </c>
      <c r="G269" s="99"/>
      <c r="H269" s="100">
        <f t="shared" si="24"/>
        <v>0</v>
      </c>
      <c r="I269" s="100">
        <f t="shared" si="23"/>
        <v>0</v>
      </c>
      <c r="J269" s="101">
        <f t="shared" si="25"/>
        <v>0</v>
      </c>
    </row>
    <row r="270" spans="1:10" ht="15" customHeight="1" x14ac:dyDescent="0.35">
      <c r="A270" s="103" t="s">
        <v>233</v>
      </c>
      <c r="B270" s="104"/>
      <c r="C270" s="105"/>
      <c r="D270" s="147">
        <v>1</v>
      </c>
      <c r="E270" s="98" t="s">
        <v>626</v>
      </c>
      <c r="F270" s="176" t="s">
        <v>343</v>
      </c>
      <c r="G270" s="99"/>
      <c r="H270" s="100">
        <f t="shared" si="24"/>
        <v>0</v>
      </c>
      <c r="I270" s="100">
        <f t="shared" si="23"/>
        <v>0</v>
      </c>
      <c r="J270" s="101">
        <f t="shared" si="25"/>
        <v>0</v>
      </c>
    </row>
    <row r="271" spans="1:10" ht="15" customHeight="1" x14ac:dyDescent="0.35">
      <c r="A271" s="103" t="s">
        <v>234</v>
      </c>
      <c r="B271" s="104" t="s">
        <v>474</v>
      </c>
      <c r="C271" s="105"/>
      <c r="D271" s="147">
        <v>1</v>
      </c>
      <c r="E271" s="98" t="s">
        <v>626</v>
      </c>
      <c r="F271" s="176" t="s">
        <v>343</v>
      </c>
      <c r="G271" s="99"/>
      <c r="H271" s="100">
        <f t="shared" si="24"/>
        <v>0</v>
      </c>
      <c r="I271" s="100">
        <f t="shared" si="23"/>
        <v>0</v>
      </c>
      <c r="J271" s="101">
        <f t="shared" si="25"/>
        <v>0</v>
      </c>
    </row>
    <row r="272" spans="1:10" ht="15" customHeight="1" x14ac:dyDescent="0.35">
      <c r="A272" s="103" t="s">
        <v>235</v>
      </c>
      <c r="B272" s="104"/>
      <c r="C272" s="105"/>
      <c r="D272" s="147">
        <v>1</v>
      </c>
      <c r="E272" s="98" t="s">
        <v>626</v>
      </c>
      <c r="F272" s="176" t="s">
        <v>343</v>
      </c>
      <c r="G272" s="99"/>
      <c r="H272" s="100">
        <f t="shared" si="24"/>
        <v>0</v>
      </c>
      <c r="I272" s="100">
        <f t="shared" si="23"/>
        <v>0</v>
      </c>
      <c r="J272" s="101">
        <f t="shared" si="25"/>
        <v>0</v>
      </c>
    </row>
    <row r="273" spans="1:10" s="5" customFormat="1" ht="15" customHeight="1" x14ac:dyDescent="0.35">
      <c r="A273" s="44" t="s">
        <v>631</v>
      </c>
      <c r="B273" s="45" t="s">
        <v>656</v>
      </c>
      <c r="C273" s="75"/>
      <c r="D273" s="47">
        <v>1</v>
      </c>
      <c r="E273" s="14" t="s">
        <v>6</v>
      </c>
      <c r="F273" s="118" t="s">
        <v>5</v>
      </c>
      <c r="G273" s="48"/>
      <c r="H273" s="23">
        <f t="shared" si="24"/>
        <v>0</v>
      </c>
      <c r="I273" s="23">
        <f t="shared" si="23"/>
        <v>0</v>
      </c>
      <c r="J273" s="24">
        <f t="shared" si="25"/>
        <v>0</v>
      </c>
    </row>
    <row r="274" spans="1:10" ht="15" customHeight="1" x14ac:dyDescent="0.35">
      <c r="A274" s="103" t="s">
        <v>236</v>
      </c>
      <c r="B274" s="104"/>
      <c r="C274" s="180"/>
      <c r="D274" s="147">
        <v>1</v>
      </c>
      <c r="E274" s="98" t="s">
        <v>626</v>
      </c>
      <c r="F274" s="192" t="s">
        <v>657</v>
      </c>
      <c r="G274" s="99"/>
      <c r="H274" s="100">
        <f t="shared" si="24"/>
        <v>0</v>
      </c>
      <c r="I274" s="100">
        <f t="shared" si="23"/>
        <v>0</v>
      </c>
      <c r="J274" s="101">
        <f t="shared" si="25"/>
        <v>0</v>
      </c>
    </row>
    <row r="275" spans="1:10" ht="15" customHeight="1" x14ac:dyDescent="0.35">
      <c r="A275" s="103" t="s">
        <v>237</v>
      </c>
      <c r="B275" s="104"/>
      <c r="C275" s="105"/>
      <c r="D275" s="147">
        <v>1</v>
      </c>
      <c r="E275" s="98" t="s">
        <v>626</v>
      </c>
      <c r="F275" s="192" t="s">
        <v>657</v>
      </c>
      <c r="G275" s="99"/>
      <c r="H275" s="100">
        <f t="shared" si="24"/>
        <v>0</v>
      </c>
      <c r="I275" s="100">
        <f t="shared" si="23"/>
        <v>0</v>
      </c>
      <c r="J275" s="101">
        <f t="shared" si="25"/>
        <v>0</v>
      </c>
    </row>
    <row r="276" spans="1:10" ht="15" customHeight="1" x14ac:dyDescent="0.35">
      <c r="A276" s="103" t="s">
        <v>238</v>
      </c>
      <c r="B276" s="104"/>
      <c r="C276" s="105"/>
      <c r="D276" s="147">
        <v>1</v>
      </c>
      <c r="E276" s="98" t="s">
        <v>626</v>
      </c>
      <c r="F276" s="192" t="s">
        <v>657</v>
      </c>
      <c r="G276" s="99"/>
      <c r="H276" s="100">
        <f t="shared" si="24"/>
        <v>0</v>
      </c>
      <c r="I276" s="100">
        <f t="shared" si="23"/>
        <v>0</v>
      </c>
      <c r="J276" s="101">
        <f t="shared" si="25"/>
        <v>0</v>
      </c>
    </row>
    <row r="277" spans="1:10" ht="15" customHeight="1" x14ac:dyDescent="0.35">
      <c r="A277" s="103" t="s">
        <v>239</v>
      </c>
      <c r="B277" s="104"/>
      <c r="C277" s="105"/>
      <c r="D277" s="147">
        <v>1</v>
      </c>
      <c r="E277" s="98" t="s">
        <v>626</v>
      </c>
      <c r="F277" s="192" t="s">
        <v>657</v>
      </c>
      <c r="G277" s="99"/>
      <c r="H277" s="100">
        <f t="shared" si="24"/>
        <v>0</v>
      </c>
      <c r="I277" s="100">
        <f t="shared" si="23"/>
        <v>0</v>
      </c>
      <c r="J277" s="101">
        <f t="shared" si="25"/>
        <v>0</v>
      </c>
    </row>
    <row r="278" spans="1:10" ht="15" customHeight="1" x14ac:dyDescent="0.35">
      <c r="A278" s="103" t="s">
        <v>240</v>
      </c>
      <c r="B278" s="104"/>
      <c r="C278" s="105"/>
      <c r="D278" s="147">
        <v>3</v>
      </c>
      <c r="E278" s="98" t="s">
        <v>626</v>
      </c>
      <c r="F278" s="192" t="s">
        <v>657</v>
      </c>
      <c r="G278" s="99"/>
      <c r="H278" s="100">
        <f t="shared" si="24"/>
        <v>0</v>
      </c>
      <c r="I278" s="100">
        <f t="shared" si="23"/>
        <v>0</v>
      </c>
      <c r="J278" s="101">
        <f t="shared" si="25"/>
        <v>0</v>
      </c>
    </row>
    <row r="279" spans="1:10" ht="15" customHeight="1" x14ac:dyDescent="0.35">
      <c r="A279" s="103" t="s">
        <v>241</v>
      </c>
      <c r="B279" s="104"/>
      <c r="C279" s="105"/>
      <c r="D279" s="147">
        <v>6</v>
      </c>
      <c r="E279" s="98" t="s">
        <v>626</v>
      </c>
      <c r="F279" s="192" t="s">
        <v>657</v>
      </c>
      <c r="G279" s="99"/>
      <c r="H279" s="100">
        <f t="shared" si="24"/>
        <v>0</v>
      </c>
      <c r="I279" s="100">
        <f t="shared" si="23"/>
        <v>0</v>
      </c>
      <c r="J279" s="101">
        <f t="shared" si="25"/>
        <v>0</v>
      </c>
    </row>
    <row r="280" spans="1:10" ht="15" customHeight="1" x14ac:dyDescent="0.35">
      <c r="A280" s="103" t="s">
        <v>242</v>
      </c>
      <c r="B280" s="104"/>
      <c r="C280" s="105"/>
      <c r="D280" s="147">
        <v>30</v>
      </c>
      <c r="E280" s="98" t="s">
        <v>626</v>
      </c>
      <c r="F280" s="192" t="s">
        <v>657</v>
      </c>
      <c r="G280" s="99"/>
      <c r="H280" s="100">
        <f t="shared" si="24"/>
        <v>0</v>
      </c>
      <c r="I280" s="100">
        <f t="shared" si="23"/>
        <v>0</v>
      </c>
      <c r="J280" s="101">
        <f t="shared" si="25"/>
        <v>0</v>
      </c>
    </row>
    <row r="281" spans="1:10" ht="15" customHeight="1" x14ac:dyDescent="0.35">
      <c r="A281" s="103" t="s">
        <v>243</v>
      </c>
      <c r="B281" s="104"/>
      <c r="C281" s="105"/>
      <c r="D281" s="147">
        <v>1</v>
      </c>
      <c r="E281" s="98" t="s">
        <v>626</v>
      </c>
      <c r="F281" s="192" t="s">
        <v>657</v>
      </c>
      <c r="G281" s="99"/>
      <c r="H281" s="100">
        <f t="shared" si="24"/>
        <v>0</v>
      </c>
      <c r="I281" s="100">
        <f t="shared" si="23"/>
        <v>0</v>
      </c>
      <c r="J281" s="101">
        <f t="shared" si="25"/>
        <v>0</v>
      </c>
    </row>
    <row r="282" spans="1:10" ht="15" customHeight="1" x14ac:dyDescent="0.35">
      <c r="A282" s="103" t="s">
        <v>244</v>
      </c>
      <c r="B282" s="104"/>
      <c r="C282" s="105"/>
      <c r="D282" s="147">
        <v>1</v>
      </c>
      <c r="E282" s="98" t="s">
        <v>626</v>
      </c>
      <c r="F282" s="192" t="s">
        <v>657</v>
      </c>
      <c r="G282" s="99"/>
      <c r="H282" s="100">
        <f t="shared" si="24"/>
        <v>0</v>
      </c>
      <c r="I282" s="100">
        <f t="shared" si="23"/>
        <v>0</v>
      </c>
      <c r="J282" s="101">
        <f t="shared" si="25"/>
        <v>0</v>
      </c>
    </row>
    <row r="283" spans="1:10" ht="15" customHeight="1" x14ac:dyDescent="0.35">
      <c r="A283" s="103" t="s">
        <v>245</v>
      </c>
      <c r="B283" s="104"/>
      <c r="C283" s="105"/>
      <c r="D283" s="147">
        <v>1</v>
      </c>
      <c r="E283" s="98" t="s">
        <v>626</v>
      </c>
      <c r="F283" s="192" t="s">
        <v>657</v>
      </c>
      <c r="G283" s="99"/>
      <c r="H283" s="100">
        <f t="shared" si="24"/>
        <v>0</v>
      </c>
      <c r="I283" s="100">
        <f t="shared" si="23"/>
        <v>0</v>
      </c>
      <c r="J283" s="101">
        <f t="shared" si="25"/>
        <v>0</v>
      </c>
    </row>
    <row r="284" spans="1:10" ht="15" customHeight="1" x14ac:dyDescent="0.35">
      <c r="A284" s="103" t="s">
        <v>246</v>
      </c>
      <c r="B284" s="104"/>
      <c r="C284" s="105"/>
      <c r="D284" s="147">
        <v>1</v>
      </c>
      <c r="E284" s="98" t="s">
        <v>626</v>
      </c>
      <c r="F284" s="192" t="s">
        <v>657</v>
      </c>
      <c r="G284" s="99"/>
      <c r="H284" s="100">
        <f t="shared" si="24"/>
        <v>0</v>
      </c>
      <c r="I284" s="100">
        <f t="shared" si="23"/>
        <v>0</v>
      </c>
      <c r="J284" s="101">
        <f t="shared" si="25"/>
        <v>0</v>
      </c>
    </row>
    <row r="285" spans="1:10" ht="15" customHeight="1" x14ac:dyDescent="0.35">
      <c r="A285" s="103" t="s">
        <v>247</v>
      </c>
      <c r="B285" s="104"/>
      <c r="C285" s="105"/>
      <c r="D285" s="147">
        <v>1</v>
      </c>
      <c r="E285" s="98" t="s">
        <v>626</v>
      </c>
      <c r="F285" s="192" t="s">
        <v>657</v>
      </c>
      <c r="G285" s="99"/>
      <c r="H285" s="100">
        <f t="shared" si="24"/>
        <v>0</v>
      </c>
      <c r="I285" s="100">
        <f t="shared" si="23"/>
        <v>0</v>
      </c>
      <c r="J285" s="101">
        <f t="shared" si="25"/>
        <v>0</v>
      </c>
    </row>
    <row r="286" spans="1:10" ht="15" customHeight="1" x14ac:dyDescent="0.35">
      <c r="A286" s="103" t="s">
        <v>248</v>
      </c>
      <c r="B286" s="104"/>
      <c r="C286" s="105"/>
      <c r="D286" s="147">
        <v>5</v>
      </c>
      <c r="E286" s="98" t="s">
        <v>626</v>
      </c>
      <c r="F286" s="192" t="s">
        <v>657</v>
      </c>
      <c r="G286" s="99"/>
      <c r="H286" s="100">
        <f t="shared" si="24"/>
        <v>0</v>
      </c>
      <c r="I286" s="100">
        <f t="shared" si="23"/>
        <v>0</v>
      </c>
      <c r="J286" s="101">
        <f t="shared" si="25"/>
        <v>0</v>
      </c>
    </row>
    <row r="287" spans="1:10" ht="15" customHeight="1" x14ac:dyDescent="0.35">
      <c r="A287" s="103" t="s">
        <v>538</v>
      </c>
      <c r="B287" s="104"/>
      <c r="C287" s="105"/>
      <c r="D287" s="147">
        <v>1</v>
      </c>
      <c r="E287" s="98" t="s">
        <v>626</v>
      </c>
      <c r="F287" s="192" t="s">
        <v>657</v>
      </c>
      <c r="G287" s="99"/>
      <c r="H287" s="100">
        <f t="shared" si="24"/>
        <v>0</v>
      </c>
      <c r="I287" s="100">
        <f t="shared" si="23"/>
        <v>0</v>
      </c>
      <c r="J287" s="101">
        <f t="shared" si="25"/>
        <v>0</v>
      </c>
    </row>
    <row r="288" spans="1:10" ht="15" customHeight="1" x14ac:dyDescent="0.35">
      <c r="A288" s="103" t="s">
        <v>249</v>
      </c>
      <c r="B288" s="104"/>
      <c r="C288" s="105"/>
      <c r="D288" s="147">
        <v>6</v>
      </c>
      <c r="E288" s="98" t="s">
        <v>626</v>
      </c>
      <c r="F288" s="192" t="s">
        <v>657</v>
      </c>
      <c r="G288" s="99"/>
      <c r="H288" s="100">
        <f t="shared" si="24"/>
        <v>0</v>
      </c>
      <c r="I288" s="100">
        <f t="shared" si="23"/>
        <v>0</v>
      </c>
      <c r="J288" s="101">
        <f t="shared" si="25"/>
        <v>0</v>
      </c>
    </row>
    <row r="289" spans="1:10" ht="15" customHeight="1" x14ac:dyDescent="0.35">
      <c r="A289" s="103" t="s">
        <v>250</v>
      </c>
      <c r="B289" s="104"/>
      <c r="C289" s="105"/>
      <c r="D289" s="147">
        <v>1</v>
      </c>
      <c r="E289" s="98" t="s">
        <v>626</v>
      </c>
      <c r="F289" s="192" t="s">
        <v>657</v>
      </c>
      <c r="G289" s="99"/>
      <c r="H289" s="100">
        <f t="shared" si="24"/>
        <v>0</v>
      </c>
      <c r="I289" s="100">
        <f t="shared" si="23"/>
        <v>0</v>
      </c>
      <c r="J289" s="101">
        <f t="shared" si="25"/>
        <v>0</v>
      </c>
    </row>
    <row r="290" spans="1:10" ht="15" customHeight="1" x14ac:dyDescent="0.35">
      <c r="A290" s="103" t="s">
        <v>251</v>
      </c>
      <c r="B290" s="104"/>
      <c r="C290" s="105"/>
      <c r="D290" s="147">
        <v>1</v>
      </c>
      <c r="E290" s="98" t="s">
        <v>626</v>
      </c>
      <c r="F290" s="192" t="s">
        <v>657</v>
      </c>
      <c r="G290" s="99"/>
      <c r="H290" s="100">
        <f t="shared" si="24"/>
        <v>0</v>
      </c>
      <c r="I290" s="100">
        <f t="shared" si="23"/>
        <v>0</v>
      </c>
      <c r="J290" s="101">
        <f t="shared" si="25"/>
        <v>0</v>
      </c>
    </row>
    <row r="291" spans="1:10" ht="15" customHeight="1" x14ac:dyDescent="0.35">
      <c r="A291" s="103" t="s">
        <v>252</v>
      </c>
      <c r="B291" s="104"/>
      <c r="C291" s="105"/>
      <c r="D291" s="147">
        <v>1</v>
      </c>
      <c r="E291" s="98" t="s">
        <v>626</v>
      </c>
      <c r="F291" s="192" t="s">
        <v>657</v>
      </c>
      <c r="G291" s="99"/>
      <c r="H291" s="100">
        <f t="shared" si="24"/>
        <v>0</v>
      </c>
      <c r="I291" s="100">
        <f t="shared" si="23"/>
        <v>0</v>
      </c>
      <c r="J291" s="101">
        <f t="shared" si="25"/>
        <v>0</v>
      </c>
    </row>
    <row r="292" spans="1:10" ht="15" customHeight="1" x14ac:dyDescent="0.35">
      <c r="A292" s="103" t="s">
        <v>253</v>
      </c>
      <c r="B292" s="104"/>
      <c r="C292" s="105"/>
      <c r="D292" s="147">
        <v>1</v>
      </c>
      <c r="E292" s="98" t="s">
        <v>626</v>
      </c>
      <c r="F292" s="192" t="s">
        <v>657</v>
      </c>
      <c r="G292" s="99"/>
      <c r="H292" s="100">
        <f t="shared" si="24"/>
        <v>0</v>
      </c>
      <c r="I292" s="100">
        <f t="shared" si="23"/>
        <v>0</v>
      </c>
      <c r="J292" s="101">
        <f t="shared" si="25"/>
        <v>0</v>
      </c>
    </row>
    <row r="293" spans="1:10" ht="15" customHeight="1" x14ac:dyDescent="0.35">
      <c r="A293" s="103" t="s">
        <v>254</v>
      </c>
      <c r="B293" s="104"/>
      <c r="C293" s="105"/>
      <c r="D293" s="147">
        <v>1</v>
      </c>
      <c r="E293" s="98" t="s">
        <v>626</v>
      </c>
      <c r="F293" s="192" t="s">
        <v>657</v>
      </c>
      <c r="G293" s="99"/>
      <c r="H293" s="100">
        <f t="shared" si="24"/>
        <v>0</v>
      </c>
      <c r="I293" s="100">
        <f t="shared" si="23"/>
        <v>0</v>
      </c>
      <c r="J293" s="101">
        <f t="shared" si="25"/>
        <v>0</v>
      </c>
    </row>
    <row r="294" spans="1:10" ht="15" customHeight="1" x14ac:dyDescent="0.35">
      <c r="A294" s="103" t="s">
        <v>255</v>
      </c>
      <c r="B294" s="104"/>
      <c r="C294" s="105"/>
      <c r="D294" s="147">
        <v>1</v>
      </c>
      <c r="E294" s="98" t="s">
        <v>626</v>
      </c>
      <c r="F294" s="192" t="s">
        <v>657</v>
      </c>
      <c r="G294" s="99"/>
      <c r="H294" s="100">
        <f t="shared" si="24"/>
        <v>0</v>
      </c>
      <c r="I294" s="100">
        <f t="shared" si="23"/>
        <v>0</v>
      </c>
      <c r="J294" s="101">
        <f t="shared" si="25"/>
        <v>0</v>
      </c>
    </row>
    <row r="295" spans="1:10" ht="15" customHeight="1" x14ac:dyDescent="0.35">
      <c r="A295" s="103" t="s">
        <v>256</v>
      </c>
      <c r="B295" s="104"/>
      <c r="C295" s="105"/>
      <c r="D295" s="147">
        <v>1</v>
      </c>
      <c r="E295" s="98" t="s">
        <v>626</v>
      </c>
      <c r="F295" s="192" t="s">
        <v>657</v>
      </c>
      <c r="G295" s="99"/>
      <c r="H295" s="100">
        <f t="shared" si="24"/>
        <v>0</v>
      </c>
      <c r="I295" s="100">
        <f t="shared" si="23"/>
        <v>0</v>
      </c>
      <c r="J295" s="101">
        <f t="shared" si="25"/>
        <v>0</v>
      </c>
    </row>
    <row r="296" spans="1:10" ht="15" customHeight="1" x14ac:dyDescent="0.35">
      <c r="A296" s="103" t="s">
        <v>257</v>
      </c>
      <c r="B296" s="104"/>
      <c r="C296" s="105"/>
      <c r="D296" s="147">
        <v>1</v>
      </c>
      <c r="E296" s="98" t="s">
        <v>626</v>
      </c>
      <c r="F296" s="192" t="s">
        <v>657</v>
      </c>
      <c r="G296" s="99"/>
      <c r="H296" s="100">
        <f t="shared" si="24"/>
        <v>0</v>
      </c>
      <c r="I296" s="100">
        <f t="shared" si="23"/>
        <v>0</v>
      </c>
      <c r="J296" s="101">
        <f t="shared" si="25"/>
        <v>0</v>
      </c>
    </row>
    <row r="297" spans="1:10" ht="15" customHeight="1" x14ac:dyDescent="0.35">
      <c r="A297" s="103" t="s">
        <v>258</v>
      </c>
      <c r="B297" s="104"/>
      <c r="C297" s="105"/>
      <c r="D297" s="147">
        <v>1</v>
      </c>
      <c r="E297" s="98" t="s">
        <v>626</v>
      </c>
      <c r="F297" s="192" t="s">
        <v>657</v>
      </c>
      <c r="G297" s="99"/>
      <c r="H297" s="100">
        <f t="shared" si="24"/>
        <v>0</v>
      </c>
      <c r="I297" s="100">
        <f t="shared" si="23"/>
        <v>0</v>
      </c>
      <c r="J297" s="101">
        <f t="shared" si="25"/>
        <v>0</v>
      </c>
    </row>
    <row r="298" spans="1:10" ht="15" customHeight="1" x14ac:dyDescent="0.35">
      <c r="A298" s="103" t="s">
        <v>259</v>
      </c>
      <c r="B298" s="104"/>
      <c r="C298" s="105"/>
      <c r="D298" s="147">
        <v>1</v>
      </c>
      <c r="E298" s="98" t="s">
        <v>626</v>
      </c>
      <c r="F298" s="192" t="s">
        <v>657</v>
      </c>
      <c r="G298" s="99"/>
      <c r="H298" s="100">
        <f t="shared" si="24"/>
        <v>0</v>
      </c>
      <c r="I298" s="100">
        <f t="shared" ref="I298:I360" si="26">G298*D298</f>
        <v>0</v>
      </c>
      <c r="J298" s="101">
        <f t="shared" si="25"/>
        <v>0</v>
      </c>
    </row>
    <row r="299" spans="1:10" ht="15" customHeight="1" x14ac:dyDescent="0.35">
      <c r="A299" s="103" t="s">
        <v>260</v>
      </c>
      <c r="B299" s="104"/>
      <c r="C299" s="105"/>
      <c r="D299" s="147">
        <v>1</v>
      </c>
      <c r="E299" s="98" t="s">
        <v>626</v>
      </c>
      <c r="F299" s="192" t="s">
        <v>657</v>
      </c>
      <c r="G299" s="99"/>
      <c r="H299" s="100">
        <f t="shared" si="24"/>
        <v>0</v>
      </c>
      <c r="I299" s="100">
        <f t="shared" si="26"/>
        <v>0</v>
      </c>
      <c r="J299" s="101">
        <f t="shared" si="25"/>
        <v>0</v>
      </c>
    </row>
    <row r="300" spans="1:10" ht="15" customHeight="1" x14ac:dyDescent="0.35">
      <c r="A300" s="103" t="s">
        <v>261</v>
      </c>
      <c r="B300" s="104"/>
      <c r="C300" s="105"/>
      <c r="D300" s="147">
        <v>1</v>
      </c>
      <c r="E300" s="98" t="s">
        <v>626</v>
      </c>
      <c r="F300" s="192" t="s">
        <v>657</v>
      </c>
      <c r="G300" s="99"/>
      <c r="H300" s="100">
        <f t="shared" si="24"/>
        <v>0</v>
      </c>
      <c r="I300" s="100">
        <f t="shared" si="26"/>
        <v>0</v>
      </c>
      <c r="J300" s="101">
        <f t="shared" si="25"/>
        <v>0</v>
      </c>
    </row>
    <row r="301" spans="1:10" ht="15" customHeight="1" x14ac:dyDescent="0.35">
      <c r="A301" s="103" t="s">
        <v>262</v>
      </c>
      <c r="B301" s="104"/>
      <c r="C301" s="105"/>
      <c r="D301" s="147">
        <v>1</v>
      </c>
      <c r="E301" s="98" t="s">
        <v>626</v>
      </c>
      <c r="F301" s="192" t="s">
        <v>657</v>
      </c>
      <c r="G301" s="99"/>
      <c r="H301" s="100">
        <f t="shared" si="24"/>
        <v>0</v>
      </c>
      <c r="I301" s="100">
        <f t="shared" si="26"/>
        <v>0</v>
      </c>
      <c r="J301" s="101">
        <f t="shared" si="25"/>
        <v>0</v>
      </c>
    </row>
    <row r="302" spans="1:10" ht="15" customHeight="1" x14ac:dyDescent="0.35">
      <c r="A302" s="103" t="s">
        <v>263</v>
      </c>
      <c r="B302" s="104"/>
      <c r="C302" s="105"/>
      <c r="D302" s="147">
        <v>1</v>
      </c>
      <c r="E302" s="98" t="s">
        <v>626</v>
      </c>
      <c r="F302" s="192" t="s">
        <v>657</v>
      </c>
      <c r="G302" s="99"/>
      <c r="H302" s="100">
        <f t="shared" si="24"/>
        <v>0</v>
      </c>
      <c r="I302" s="100">
        <f t="shared" si="26"/>
        <v>0</v>
      </c>
      <c r="J302" s="101">
        <f t="shared" si="25"/>
        <v>0</v>
      </c>
    </row>
    <row r="303" spans="1:10" ht="29" x14ac:dyDescent="0.35">
      <c r="A303" s="103" t="s">
        <v>264</v>
      </c>
      <c r="B303" s="104"/>
      <c r="C303" s="105"/>
      <c r="D303" s="147">
        <v>1</v>
      </c>
      <c r="E303" s="98" t="s">
        <v>626</v>
      </c>
      <c r="F303" s="192" t="s">
        <v>657</v>
      </c>
      <c r="G303" s="99"/>
      <c r="H303" s="100">
        <f t="shared" si="24"/>
        <v>0</v>
      </c>
      <c r="I303" s="100">
        <f t="shared" si="26"/>
        <v>0</v>
      </c>
      <c r="J303" s="101">
        <f t="shared" si="25"/>
        <v>0</v>
      </c>
    </row>
    <row r="304" spans="1:10" ht="15" customHeight="1" x14ac:dyDescent="0.35">
      <c r="A304" s="103" t="s">
        <v>265</v>
      </c>
      <c r="B304" s="104"/>
      <c r="C304" s="105"/>
      <c r="D304" s="147">
        <v>1</v>
      </c>
      <c r="E304" s="98" t="s">
        <v>626</v>
      </c>
      <c r="F304" s="192" t="s">
        <v>657</v>
      </c>
      <c r="G304" s="99"/>
      <c r="H304" s="100">
        <f t="shared" si="24"/>
        <v>0</v>
      </c>
      <c r="I304" s="100">
        <f t="shared" si="26"/>
        <v>0</v>
      </c>
      <c r="J304" s="101">
        <f t="shared" si="25"/>
        <v>0</v>
      </c>
    </row>
    <row r="305" spans="1:10" ht="15" customHeight="1" x14ac:dyDescent="0.35">
      <c r="A305" s="103" t="s">
        <v>266</v>
      </c>
      <c r="B305" s="104"/>
      <c r="C305" s="105"/>
      <c r="D305" s="147">
        <v>1</v>
      </c>
      <c r="E305" s="98" t="s">
        <v>626</v>
      </c>
      <c r="F305" s="192" t="s">
        <v>657</v>
      </c>
      <c r="G305" s="99"/>
      <c r="H305" s="100">
        <f t="shared" si="24"/>
        <v>0</v>
      </c>
      <c r="I305" s="100">
        <f t="shared" si="26"/>
        <v>0</v>
      </c>
      <c r="J305" s="101">
        <f t="shared" si="25"/>
        <v>0</v>
      </c>
    </row>
    <row r="306" spans="1:10" ht="15" customHeight="1" x14ac:dyDescent="0.35">
      <c r="A306" s="103" t="s">
        <v>267</v>
      </c>
      <c r="B306" s="104"/>
      <c r="C306" s="105"/>
      <c r="D306" s="147">
        <v>3</v>
      </c>
      <c r="E306" s="98" t="s">
        <v>626</v>
      </c>
      <c r="F306" s="192" t="s">
        <v>657</v>
      </c>
      <c r="G306" s="99"/>
      <c r="H306" s="100">
        <f t="shared" si="24"/>
        <v>0</v>
      </c>
      <c r="I306" s="100">
        <f t="shared" si="26"/>
        <v>0</v>
      </c>
      <c r="J306" s="101">
        <f t="shared" si="25"/>
        <v>0</v>
      </c>
    </row>
    <row r="307" spans="1:10" ht="15" customHeight="1" x14ac:dyDescent="0.35">
      <c r="A307" s="103" t="s">
        <v>268</v>
      </c>
      <c r="B307" s="104"/>
      <c r="C307" s="105"/>
      <c r="D307" s="147">
        <v>1</v>
      </c>
      <c r="E307" s="98" t="s">
        <v>626</v>
      </c>
      <c r="F307" s="192" t="s">
        <v>657</v>
      </c>
      <c r="G307" s="99"/>
      <c r="H307" s="100">
        <f t="shared" si="24"/>
        <v>0</v>
      </c>
      <c r="I307" s="100">
        <f t="shared" si="26"/>
        <v>0</v>
      </c>
      <c r="J307" s="101">
        <f t="shared" si="25"/>
        <v>0</v>
      </c>
    </row>
    <row r="308" spans="1:10" ht="15" customHeight="1" x14ac:dyDescent="0.35">
      <c r="A308" s="103" t="s">
        <v>269</v>
      </c>
      <c r="B308" s="104"/>
      <c r="C308" s="105"/>
      <c r="D308" s="147">
        <v>1</v>
      </c>
      <c r="E308" s="98" t="s">
        <v>626</v>
      </c>
      <c r="F308" s="192" t="s">
        <v>657</v>
      </c>
      <c r="G308" s="99"/>
      <c r="H308" s="100">
        <f t="shared" si="24"/>
        <v>0</v>
      </c>
      <c r="I308" s="100">
        <f t="shared" si="26"/>
        <v>0</v>
      </c>
      <c r="J308" s="101">
        <f t="shared" si="25"/>
        <v>0</v>
      </c>
    </row>
    <row r="309" spans="1:10" ht="15" customHeight="1" x14ac:dyDescent="0.35">
      <c r="A309" s="103" t="s">
        <v>270</v>
      </c>
      <c r="B309" s="104"/>
      <c r="C309" s="105"/>
      <c r="D309" s="147">
        <v>1</v>
      </c>
      <c r="E309" s="98" t="s">
        <v>626</v>
      </c>
      <c r="F309" s="192" t="s">
        <v>657</v>
      </c>
      <c r="G309" s="99"/>
      <c r="H309" s="100">
        <f t="shared" si="24"/>
        <v>0</v>
      </c>
      <c r="I309" s="100">
        <f t="shared" si="26"/>
        <v>0</v>
      </c>
      <c r="J309" s="101">
        <f t="shared" si="25"/>
        <v>0</v>
      </c>
    </row>
    <row r="310" spans="1:10" ht="15" customHeight="1" x14ac:dyDescent="0.35">
      <c r="A310" s="103" t="s">
        <v>271</v>
      </c>
      <c r="B310" s="104"/>
      <c r="C310" s="105"/>
      <c r="D310" s="147">
        <v>1</v>
      </c>
      <c r="E310" s="98" t="s">
        <v>626</v>
      </c>
      <c r="F310" s="192" t="s">
        <v>657</v>
      </c>
      <c r="G310" s="99"/>
      <c r="H310" s="100">
        <f t="shared" si="24"/>
        <v>0</v>
      </c>
      <c r="I310" s="100">
        <f t="shared" si="26"/>
        <v>0</v>
      </c>
      <c r="J310" s="101">
        <f t="shared" si="25"/>
        <v>0</v>
      </c>
    </row>
    <row r="311" spans="1:10" ht="15" customHeight="1" x14ac:dyDescent="0.35">
      <c r="A311" s="103" t="s">
        <v>272</v>
      </c>
      <c r="B311" s="104"/>
      <c r="C311" s="105"/>
      <c r="D311" s="147">
        <v>2</v>
      </c>
      <c r="E311" s="98" t="s">
        <v>626</v>
      </c>
      <c r="F311" s="192" t="s">
        <v>657</v>
      </c>
      <c r="G311" s="99"/>
      <c r="H311" s="100">
        <f t="shared" si="24"/>
        <v>0</v>
      </c>
      <c r="I311" s="100">
        <f t="shared" si="26"/>
        <v>0</v>
      </c>
      <c r="J311" s="101">
        <f t="shared" si="25"/>
        <v>0</v>
      </c>
    </row>
    <row r="312" spans="1:10" ht="15" customHeight="1" x14ac:dyDescent="0.35">
      <c r="A312" s="103" t="s">
        <v>273</v>
      </c>
      <c r="B312" s="104" t="s">
        <v>591</v>
      </c>
      <c r="C312" s="105"/>
      <c r="D312" s="147">
        <v>1</v>
      </c>
      <c r="E312" s="98" t="s">
        <v>626</v>
      </c>
      <c r="F312" s="192" t="s">
        <v>657</v>
      </c>
      <c r="G312" s="99"/>
      <c r="H312" s="100">
        <f t="shared" si="24"/>
        <v>0</v>
      </c>
      <c r="I312" s="100">
        <f t="shared" si="26"/>
        <v>0</v>
      </c>
      <c r="J312" s="101">
        <f t="shared" si="25"/>
        <v>0</v>
      </c>
    </row>
    <row r="313" spans="1:10" ht="15" customHeight="1" x14ac:dyDescent="0.35">
      <c r="A313" s="103" t="s">
        <v>274</v>
      </c>
      <c r="B313" s="104"/>
      <c r="C313" s="105"/>
      <c r="D313" s="147">
        <v>4</v>
      </c>
      <c r="E313" s="98" t="s">
        <v>626</v>
      </c>
      <c r="F313" s="192" t="s">
        <v>657</v>
      </c>
      <c r="G313" s="99"/>
      <c r="H313" s="100">
        <f t="shared" si="24"/>
        <v>0</v>
      </c>
      <c r="I313" s="100">
        <f t="shared" si="26"/>
        <v>0</v>
      </c>
      <c r="J313" s="101">
        <f t="shared" si="25"/>
        <v>0</v>
      </c>
    </row>
    <row r="314" spans="1:10" ht="15" customHeight="1" x14ac:dyDescent="0.35">
      <c r="A314" s="103" t="s">
        <v>275</v>
      </c>
      <c r="B314" s="104"/>
      <c r="C314" s="105"/>
      <c r="D314" s="147">
        <v>1</v>
      </c>
      <c r="E314" s="98" t="s">
        <v>626</v>
      </c>
      <c r="F314" s="192" t="s">
        <v>657</v>
      </c>
      <c r="G314" s="99"/>
      <c r="H314" s="100">
        <f t="shared" si="24"/>
        <v>0</v>
      </c>
      <c r="I314" s="100">
        <f t="shared" si="26"/>
        <v>0</v>
      </c>
      <c r="J314" s="101">
        <f t="shared" si="25"/>
        <v>0</v>
      </c>
    </row>
    <row r="315" spans="1:10" ht="15" customHeight="1" x14ac:dyDescent="0.35">
      <c r="A315" s="103" t="s">
        <v>276</v>
      </c>
      <c r="B315" s="104"/>
      <c r="C315" s="105"/>
      <c r="D315" s="147">
        <v>2</v>
      </c>
      <c r="E315" s="98" t="s">
        <v>626</v>
      </c>
      <c r="F315" s="192" t="s">
        <v>657</v>
      </c>
      <c r="G315" s="99"/>
      <c r="H315" s="100">
        <f t="shared" si="24"/>
        <v>0</v>
      </c>
      <c r="I315" s="100">
        <f t="shared" si="26"/>
        <v>0</v>
      </c>
      <c r="J315" s="101">
        <f t="shared" si="25"/>
        <v>0</v>
      </c>
    </row>
    <row r="316" spans="1:10" ht="15" customHeight="1" x14ac:dyDescent="0.35">
      <c r="A316" s="103" t="s">
        <v>277</v>
      </c>
      <c r="B316" s="104"/>
      <c r="C316" s="105"/>
      <c r="D316" s="147">
        <v>1</v>
      </c>
      <c r="E316" s="98" t="s">
        <v>626</v>
      </c>
      <c r="F316" s="192" t="s">
        <v>657</v>
      </c>
      <c r="G316" s="99"/>
      <c r="H316" s="100">
        <f t="shared" si="24"/>
        <v>0</v>
      </c>
      <c r="I316" s="100">
        <f t="shared" si="26"/>
        <v>0</v>
      </c>
      <c r="J316" s="101">
        <f t="shared" si="25"/>
        <v>0</v>
      </c>
    </row>
    <row r="317" spans="1:10" ht="15" customHeight="1" x14ac:dyDescent="0.35">
      <c r="A317" s="103" t="s">
        <v>278</v>
      </c>
      <c r="B317" s="104"/>
      <c r="C317" s="105"/>
      <c r="D317" s="147">
        <v>1</v>
      </c>
      <c r="E317" s="98" t="s">
        <v>626</v>
      </c>
      <c r="F317" s="192" t="s">
        <v>657</v>
      </c>
      <c r="G317" s="99"/>
      <c r="H317" s="100">
        <f t="shared" si="24"/>
        <v>0</v>
      </c>
      <c r="I317" s="100">
        <f t="shared" si="26"/>
        <v>0</v>
      </c>
      <c r="J317" s="101">
        <f t="shared" si="25"/>
        <v>0</v>
      </c>
    </row>
    <row r="318" spans="1:10" ht="15" customHeight="1" x14ac:dyDescent="0.35">
      <c r="A318" s="25" t="s">
        <v>323</v>
      </c>
      <c r="B318" s="26" t="s">
        <v>632</v>
      </c>
      <c r="C318" s="21"/>
      <c r="D318" s="36">
        <v>2</v>
      </c>
      <c r="E318" s="14" t="s">
        <v>6</v>
      </c>
      <c r="F318" s="118" t="s">
        <v>653</v>
      </c>
      <c r="G318" s="22"/>
      <c r="H318" s="23">
        <f t="shared" si="24"/>
        <v>0</v>
      </c>
      <c r="I318" s="23">
        <f t="shared" si="26"/>
        <v>0</v>
      </c>
      <c r="J318" s="24">
        <f t="shared" si="25"/>
        <v>0</v>
      </c>
    </row>
    <row r="319" spans="1:10" ht="15" customHeight="1" x14ac:dyDescent="0.35">
      <c r="A319" s="25" t="s">
        <v>324</v>
      </c>
      <c r="B319" s="26" t="s">
        <v>409</v>
      </c>
      <c r="C319" s="21"/>
      <c r="D319" s="36">
        <v>2</v>
      </c>
      <c r="E319" s="14" t="s">
        <v>6</v>
      </c>
      <c r="F319" s="118" t="s">
        <v>651</v>
      </c>
      <c r="G319" s="22"/>
      <c r="H319" s="23">
        <f t="shared" si="24"/>
        <v>0</v>
      </c>
      <c r="I319" s="23">
        <f t="shared" si="26"/>
        <v>0</v>
      </c>
      <c r="J319" s="24">
        <f t="shared" si="25"/>
        <v>0</v>
      </c>
    </row>
    <row r="320" spans="1:10" ht="15" customHeight="1" x14ac:dyDescent="0.35">
      <c r="A320" s="25" t="s">
        <v>148</v>
      </c>
      <c r="B320" s="26" t="s">
        <v>410</v>
      </c>
      <c r="C320" s="21"/>
      <c r="D320" s="36">
        <v>1</v>
      </c>
      <c r="E320" s="14" t="s">
        <v>6</v>
      </c>
      <c r="F320" s="118" t="s">
        <v>28</v>
      </c>
      <c r="G320" s="22"/>
      <c r="H320" s="23">
        <f t="shared" si="24"/>
        <v>0</v>
      </c>
      <c r="I320" s="23">
        <f t="shared" si="26"/>
        <v>0</v>
      </c>
      <c r="J320" s="24">
        <f t="shared" si="25"/>
        <v>0</v>
      </c>
    </row>
    <row r="321" spans="1:10" ht="15" customHeight="1" x14ac:dyDescent="0.35">
      <c r="A321" s="25" t="s">
        <v>149</v>
      </c>
      <c r="B321" s="26" t="s">
        <v>411</v>
      </c>
      <c r="C321" s="21"/>
      <c r="D321" s="36">
        <v>1</v>
      </c>
      <c r="E321" s="14" t="s">
        <v>6</v>
      </c>
      <c r="F321" s="118" t="s">
        <v>343</v>
      </c>
      <c r="G321" s="22"/>
      <c r="H321" s="23">
        <f t="shared" si="24"/>
        <v>0</v>
      </c>
      <c r="I321" s="23">
        <f t="shared" si="26"/>
        <v>0</v>
      </c>
      <c r="J321" s="24">
        <f t="shared" si="25"/>
        <v>0</v>
      </c>
    </row>
    <row r="322" spans="1:10" ht="15" customHeight="1" x14ac:dyDescent="0.35">
      <c r="A322" s="25" t="s">
        <v>163</v>
      </c>
      <c r="B322" s="26" t="s">
        <v>475</v>
      </c>
      <c r="C322" s="21"/>
      <c r="D322" s="36">
        <v>3</v>
      </c>
      <c r="E322" s="14" t="s">
        <v>6</v>
      </c>
      <c r="F322" s="118" t="s">
        <v>653</v>
      </c>
      <c r="G322" s="22"/>
      <c r="H322" s="23">
        <f t="shared" si="24"/>
        <v>0</v>
      </c>
      <c r="I322" s="23">
        <f t="shared" si="26"/>
        <v>0</v>
      </c>
      <c r="J322" s="24">
        <f t="shared" si="25"/>
        <v>0</v>
      </c>
    </row>
    <row r="323" spans="1:10" ht="15" customHeight="1" x14ac:dyDescent="0.35">
      <c r="A323" s="30" t="s">
        <v>22</v>
      </c>
      <c r="B323" s="26" t="s">
        <v>476</v>
      </c>
      <c r="C323" s="33"/>
      <c r="D323" s="36">
        <v>4</v>
      </c>
      <c r="E323" s="14" t="s">
        <v>6</v>
      </c>
      <c r="F323" s="118" t="s">
        <v>653</v>
      </c>
      <c r="G323" s="22"/>
      <c r="H323" s="23">
        <f t="shared" si="24"/>
        <v>0</v>
      </c>
      <c r="I323" s="23">
        <f t="shared" si="26"/>
        <v>0</v>
      </c>
      <c r="J323" s="24">
        <f t="shared" si="25"/>
        <v>0</v>
      </c>
    </row>
    <row r="324" spans="1:10" ht="15" customHeight="1" x14ac:dyDescent="0.35">
      <c r="A324" s="30" t="s">
        <v>164</v>
      </c>
      <c r="B324" s="26" t="s">
        <v>477</v>
      </c>
      <c r="C324" s="33"/>
      <c r="D324" s="36">
        <v>1</v>
      </c>
      <c r="E324" s="14" t="s">
        <v>6</v>
      </c>
      <c r="F324" s="118" t="s">
        <v>645</v>
      </c>
      <c r="G324" s="22"/>
      <c r="H324" s="23">
        <f t="shared" si="24"/>
        <v>0</v>
      </c>
      <c r="I324" s="23">
        <f t="shared" si="26"/>
        <v>0</v>
      </c>
      <c r="J324" s="24">
        <f t="shared" si="25"/>
        <v>0</v>
      </c>
    </row>
    <row r="325" spans="1:10" x14ac:dyDescent="0.35">
      <c r="A325" s="148" t="s">
        <v>325</v>
      </c>
      <c r="B325" s="149" t="s">
        <v>478</v>
      </c>
      <c r="C325" s="150"/>
      <c r="D325" s="97">
        <v>4</v>
      </c>
      <c r="E325" s="98" t="s">
        <v>626</v>
      </c>
      <c r="F325" s="192" t="s">
        <v>5</v>
      </c>
      <c r="G325" s="99"/>
      <c r="H325" s="100">
        <f t="shared" si="24"/>
        <v>0</v>
      </c>
      <c r="I325" s="100">
        <f t="shared" si="26"/>
        <v>0</v>
      </c>
      <c r="J325" s="101">
        <f t="shared" si="25"/>
        <v>0</v>
      </c>
    </row>
    <row r="326" spans="1:10" x14ac:dyDescent="0.35">
      <c r="A326" s="148" t="s">
        <v>167</v>
      </c>
      <c r="B326" s="149" t="s">
        <v>479</v>
      </c>
      <c r="C326" s="150"/>
      <c r="D326" s="97">
        <v>1</v>
      </c>
      <c r="E326" s="98" t="s">
        <v>626</v>
      </c>
      <c r="F326" s="192" t="s">
        <v>11</v>
      </c>
      <c r="G326" s="99"/>
      <c r="H326" s="100">
        <f t="shared" si="24"/>
        <v>0</v>
      </c>
      <c r="I326" s="100">
        <f t="shared" si="26"/>
        <v>0</v>
      </c>
      <c r="J326" s="101">
        <f t="shared" si="25"/>
        <v>0</v>
      </c>
    </row>
    <row r="327" spans="1:10" x14ac:dyDescent="0.35">
      <c r="A327" s="30" t="s">
        <v>168</v>
      </c>
      <c r="B327" s="31" t="s">
        <v>412</v>
      </c>
      <c r="C327" s="33"/>
      <c r="D327" s="36">
        <v>1</v>
      </c>
      <c r="E327" s="14" t="s">
        <v>6</v>
      </c>
      <c r="F327" s="118" t="s">
        <v>343</v>
      </c>
      <c r="G327" s="22"/>
      <c r="H327" s="23">
        <f t="shared" ref="H327:H389" si="27">G327*1.21</f>
        <v>0</v>
      </c>
      <c r="I327" s="23">
        <f t="shared" si="26"/>
        <v>0</v>
      </c>
      <c r="J327" s="24">
        <f t="shared" ref="J327:J389" si="28">I327*1.21</f>
        <v>0</v>
      </c>
    </row>
    <row r="328" spans="1:10" x14ac:dyDescent="0.35">
      <c r="A328" s="30" t="s">
        <v>551</v>
      </c>
      <c r="B328" s="31"/>
      <c r="C328" s="33"/>
      <c r="D328" s="36">
        <v>1</v>
      </c>
      <c r="E328" s="14" t="s">
        <v>6</v>
      </c>
      <c r="F328" s="118" t="s">
        <v>343</v>
      </c>
      <c r="G328" s="22"/>
      <c r="H328" s="23">
        <f t="shared" si="27"/>
        <v>0</v>
      </c>
      <c r="I328" s="23">
        <f t="shared" si="26"/>
        <v>0</v>
      </c>
      <c r="J328" s="24">
        <f t="shared" si="28"/>
        <v>0</v>
      </c>
    </row>
    <row r="329" spans="1:10" x14ac:dyDescent="0.35">
      <c r="A329" s="148" t="s">
        <v>326</v>
      </c>
      <c r="B329" s="149" t="s">
        <v>413</v>
      </c>
      <c r="C329" s="150"/>
      <c r="D329" s="97">
        <v>6</v>
      </c>
      <c r="E329" s="98" t="s">
        <v>626</v>
      </c>
      <c r="F329" s="192" t="s">
        <v>5</v>
      </c>
      <c r="G329" s="99"/>
      <c r="H329" s="100">
        <f t="shared" si="27"/>
        <v>0</v>
      </c>
      <c r="I329" s="100">
        <f t="shared" si="26"/>
        <v>0</v>
      </c>
      <c r="J329" s="101">
        <f t="shared" si="28"/>
        <v>0</v>
      </c>
    </row>
    <row r="330" spans="1:10" x14ac:dyDescent="0.35">
      <c r="A330" s="25" t="s">
        <v>327</v>
      </c>
      <c r="B330" s="26" t="s">
        <v>481</v>
      </c>
      <c r="C330" s="21"/>
      <c r="D330" s="36">
        <v>2</v>
      </c>
      <c r="E330" s="14" t="s">
        <v>6</v>
      </c>
      <c r="F330" s="118" t="s">
        <v>7</v>
      </c>
      <c r="G330" s="22"/>
      <c r="H330" s="23">
        <f t="shared" si="27"/>
        <v>0</v>
      </c>
      <c r="I330" s="23">
        <f t="shared" si="26"/>
        <v>0</v>
      </c>
      <c r="J330" s="24">
        <f t="shared" si="28"/>
        <v>0</v>
      </c>
    </row>
    <row r="331" spans="1:10" ht="35.25" customHeight="1" x14ac:dyDescent="0.35">
      <c r="A331" s="25" t="s">
        <v>328</v>
      </c>
      <c r="B331" s="26" t="s">
        <v>482</v>
      </c>
      <c r="C331" s="21"/>
      <c r="D331" s="36">
        <v>2</v>
      </c>
      <c r="E331" s="14" t="s">
        <v>6</v>
      </c>
      <c r="F331" s="118" t="s">
        <v>7</v>
      </c>
      <c r="G331" s="22"/>
      <c r="H331" s="23">
        <f t="shared" si="27"/>
        <v>0</v>
      </c>
      <c r="I331" s="23">
        <f t="shared" si="26"/>
        <v>0</v>
      </c>
      <c r="J331" s="24">
        <f t="shared" si="28"/>
        <v>0</v>
      </c>
    </row>
    <row r="332" spans="1:10" x14ac:dyDescent="0.35">
      <c r="A332" s="25" t="s">
        <v>169</v>
      </c>
      <c r="B332" s="26" t="s">
        <v>483</v>
      </c>
      <c r="C332" s="21"/>
      <c r="D332" s="36">
        <v>2</v>
      </c>
      <c r="E332" s="14" t="s">
        <v>6</v>
      </c>
      <c r="F332" s="29" t="s">
        <v>5</v>
      </c>
      <c r="G332" s="22"/>
      <c r="H332" s="23">
        <f t="shared" si="27"/>
        <v>0</v>
      </c>
      <c r="I332" s="23">
        <f t="shared" si="26"/>
        <v>0</v>
      </c>
      <c r="J332" s="24">
        <f t="shared" si="28"/>
        <v>0</v>
      </c>
    </row>
    <row r="333" spans="1:10" s="102" customFormat="1" x14ac:dyDescent="0.35">
      <c r="A333" s="103" t="s">
        <v>170</v>
      </c>
      <c r="B333" s="104" t="s">
        <v>414</v>
      </c>
      <c r="C333" s="105"/>
      <c r="D333" s="97">
        <v>1</v>
      </c>
      <c r="E333" s="98" t="s">
        <v>626</v>
      </c>
      <c r="F333" s="192" t="s">
        <v>5</v>
      </c>
      <c r="G333" s="99"/>
      <c r="H333" s="100">
        <f t="shared" si="27"/>
        <v>0</v>
      </c>
      <c r="I333" s="100">
        <f t="shared" si="26"/>
        <v>0</v>
      </c>
      <c r="J333" s="101">
        <f t="shared" si="28"/>
        <v>0</v>
      </c>
    </row>
    <row r="334" spans="1:10" s="102" customFormat="1" x14ac:dyDescent="0.35">
      <c r="A334" s="103" t="s">
        <v>171</v>
      </c>
      <c r="B334" s="104" t="s">
        <v>484</v>
      </c>
      <c r="C334" s="105"/>
      <c r="D334" s="97">
        <v>6</v>
      </c>
      <c r="E334" s="98" t="s">
        <v>626</v>
      </c>
      <c r="F334" s="192" t="s">
        <v>5</v>
      </c>
      <c r="G334" s="99"/>
      <c r="H334" s="100">
        <f t="shared" si="27"/>
        <v>0</v>
      </c>
      <c r="I334" s="100">
        <f t="shared" si="26"/>
        <v>0</v>
      </c>
      <c r="J334" s="101">
        <f t="shared" si="28"/>
        <v>0</v>
      </c>
    </row>
    <row r="335" spans="1:10" ht="15" customHeight="1" x14ac:dyDescent="0.35">
      <c r="A335" s="25" t="s">
        <v>172</v>
      </c>
      <c r="B335" s="26" t="s">
        <v>485</v>
      </c>
      <c r="C335" s="21"/>
      <c r="D335" s="36">
        <v>10</v>
      </c>
      <c r="E335" s="14" t="s">
        <v>6</v>
      </c>
      <c r="F335" s="29" t="s">
        <v>644</v>
      </c>
      <c r="G335" s="22"/>
      <c r="H335" s="23">
        <f t="shared" si="27"/>
        <v>0</v>
      </c>
      <c r="I335" s="23">
        <f t="shared" si="26"/>
        <v>0</v>
      </c>
      <c r="J335" s="24">
        <f t="shared" si="28"/>
        <v>0</v>
      </c>
    </row>
    <row r="336" spans="1:10" x14ac:dyDescent="0.35">
      <c r="A336" s="19" t="s">
        <v>173</v>
      </c>
      <c r="B336" s="20" t="s">
        <v>415</v>
      </c>
      <c r="C336" s="27"/>
      <c r="D336" s="36">
        <v>1</v>
      </c>
      <c r="E336" s="14" t="s">
        <v>6</v>
      </c>
      <c r="F336" s="118" t="s">
        <v>653</v>
      </c>
      <c r="G336" s="22"/>
      <c r="H336" s="23">
        <f t="shared" si="27"/>
        <v>0</v>
      </c>
      <c r="I336" s="23">
        <f t="shared" si="26"/>
        <v>0</v>
      </c>
      <c r="J336" s="24">
        <f t="shared" si="28"/>
        <v>0</v>
      </c>
    </row>
    <row r="337" spans="1:10" x14ac:dyDescent="0.35">
      <c r="A337" s="19" t="s">
        <v>548</v>
      </c>
      <c r="B337" s="20" t="s">
        <v>530</v>
      </c>
      <c r="C337" s="27"/>
      <c r="D337" s="36">
        <v>1</v>
      </c>
      <c r="E337" s="14" t="s">
        <v>6</v>
      </c>
      <c r="F337" s="118" t="s">
        <v>653</v>
      </c>
      <c r="G337" s="22"/>
      <c r="H337" s="23">
        <f t="shared" si="27"/>
        <v>0</v>
      </c>
      <c r="I337" s="23">
        <f t="shared" si="26"/>
        <v>0</v>
      </c>
      <c r="J337" s="24">
        <f t="shared" si="28"/>
        <v>0</v>
      </c>
    </row>
    <row r="338" spans="1:10" ht="15" customHeight="1" x14ac:dyDescent="0.35">
      <c r="A338" s="19" t="s">
        <v>549</v>
      </c>
      <c r="B338" s="20" t="s">
        <v>550</v>
      </c>
      <c r="C338" s="27"/>
      <c r="D338" s="36">
        <v>1</v>
      </c>
      <c r="E338" s="14" t="s">
        <v>6</v>
      </c>
      <c r="F338" s="118" t="s">
        <v>10</v>
      </c>
      <c r="G338" s="22"/>
      <c r="H338" s="23">
        <f t="shared" si="27"/>
        <v>0</v>
      </c>
      <c r="I338" s="23">
        <f t="shared" si="26"/>
        <v>0</v>
      </c>
      <c r="J338" s="24">
        <f t="shared" si="28"/>
        <v>0</v>
      </c>
    </row>
    <row r="339" spans="1:10" ht="15" customHeight="1" x14ac:dyDescent="0.35">
      <c r="A339" s="87" t="s">
        <v>174</v>
      </c>
      <c r="B339" s="88" t="s">
        <v>486</v>
      </c>
      <c r="C339" s="89"/>
      <c r="D339" s="86">
        <v>1</v>
      </c>
      <c r="E339" s="80" t="s">
        <v>626</v>
      </c>
      <c r="F339" s="193" t="s">
        <v>343</v>
      </c>
      <c r="G339" s="81"/>
      <c r="H339" s="100">
        <f t="shared" si="27"/>
        <v>0</v>
      </c>
      <c r="I339" s="100">
        <f t="shared" si="26"/>
        <v>0</v>
      </c>
      <c r="J339" s="101">
        <f t="shared" si="28"/>
        <v>0</v>
      </c>
    </row>
    <row r="340" spans="1:10" ht="15" customHeight="1" x14ac:dyDescent="0.35">
      <c r="A340" s="76" t="s">
        <v>329</v>
      </c>
      <c r="B340" s="77" t="s">
        <v>487</v>
      </c>
      <c r="C340" s="78"/>
      <c r="D340" s="86">
        <v>4</v>
      </c>
      <c r="E340" s="80" t="s">
        <v>626</v>
      </c>
      <c r="F340" s="193" t="s">
        <v>344</v>
      </c>
      <c r="G340" s="81"/>
      <c r="H340" s="100">
        <f t="shared" si="27"/>
        <v>0</v>
      </c>
      <c r="I340" s="100">
        <f t="shared" si="26"/>
        <v>0</v>
      </c>
      <c r="J340" s="101">
        <f t="shared" si="28"/>
        <v>0</v>
      </c>
    </row>
    <row r="341" spans="1:10" ht="15" customHeight="1" x14ac:dyDescent="0.35">
      <c r="A341" s="76" t="s">
        <v>330</v>
      </c>
      <c r="B341" s="77" t="s">
        <v>416</v>
      </c>
      <c r="C341" s="78"/>
      <c r="D341" s="86">
        <v>2</v>
      </c>
      <c r="E341" s="80" t="s">
        <v>626</v>
      </c>
      <c r="F341" s="193" t="s">
        <v>5</v>
      </c>
      <c r="G341" s="81"/>
      <c r="H341" s="100">
        <f t="shared" si="27"/>
        <v>0</v>
      </c>
      <c r="I341" s="100">
        <f t="shared" si="26"/>
        <v>0</v>
      </c>
      <c r="J341" s="101">
        <f t="shared" si="28"/>
        <v>0</v>
      </c>
    </row>
    <row r="342" spans="1:10" ht="15" customHeight="1" x14ac:dyDescent="0.35">
      <c r="A342" s="25" t="s">
        <v>175</v>
      </c>
      <c r="B342" s="26" t="s">
        <v>488</v>
      </c>
      <c r="C342" s="21"/>
      <c r="D342" s="36">
        <v>2</v>
      </c>
      <c r="E342" s="14" t="s">
        <v>6</v>
      </c>
      <c r="F342" s="118" t="s">
        <v>5</v>
      </c>
      <c r="G342" s="22"/>
      <c r="H342" s="23">
        <f t="shared" si="27"/>
        <v>0</v>
      </c>
      <c r="I342" s="23">
        <f t="shared" si="26"/>
        <v>0</v>
      </c>
      <c r="J342" s="24">
        <f t="shared" si="28"/>
        <v>0</v>
      </c>
    </row>
    <row r="343" spans="1:10" ht="15" customHeight="1" x14ac:dyDescent="0.35">
      <c r="A343" s="25" t="s">
        <v>176</v>
      </c>
      <c r="B343" s="26" t="s">
        <v>489</v>
      </c>
      <c r="C343" s="21"/>
      <c r="D343" s="36">
        <v>2</v>
      </c>
      <c r="E343" s="14" t="s">
        <v>6</v>
      </c>
      <c r="F343" s="118" t="s">
        <v>344</v>
      </c>
      <c r="G343" s="22"/>
      <c r="H343" s="23">
        <f t="shared" si="27"/>
        <v>0</v>
      </c>
      <c r="I343" s="23">
        <f t="shared" si="26"/>
        <v>0</v>
      </c>
      <c r="J343" s="24">
        <f t="shared" si="28"/>
        <v>0</v>
      </c>
    </row>
    <row r="344" spans="1:10" ht="15" customHeight="1" x14ac:dyDescent="0.35">
      <c r="A344" s="19" t="s">
        <v>331</v>
      </c>
      <c r="B344" s="20" t="s">
        <v>417</v>
      </c>
      <c r="C344" s="27"/>
      <c r="D344" s="36">
        <v>1</v>
      </c>
      <c r="E344" s="14" t="s">
        <v>6</v>
      </c>
      <c r="F344" s="118" t="s">
        <v>644</v>
      </c>
      <c r="G344" s="22"/>
      <c r="H344" s="23">
        <f t="shared" si="27"/>
        <v>0</v>
      </c>
      <c r="I344" s="23">
        <f t="shared" si="26"/>
        <v>0</v>
      </c>
      <c r="J344" s="24">
        <f t="shared" si="28"/>
        <v>0</v>
      </c>
    </row>
    <row r="345" spans="1:10" ht="15" customHeight="1" x14ac:dyDescent="0.35">
      <c r="A345" s="25" t="s">
        <v>177</v>
      </c>
      <c r="B345" s="26"/>
      <c r="C345" s="21"/>
      <c r="D345" s="36">
        <v>1</v>
      </c>
      <c r="E345" s="14" t="s">
        <v>6</v>
      </c>
      <c r="F345" s="118" t="s">
        <v>11</v>
      </c>
      <c r="G345" s="22"/>
      <c r="H345" s="23">
        <f t="shared" si="27"/>
        <v>0</v>
      </c>
      <c r="I345" s="23">
        <f t="shared" si="26"/>
        <v>0</v>
      </c>
      <c r="J345" s="24">
        <f t="shared" si="28"/>
        <v>0</v>
      </c>
    </row>
    <row r="346" spans="1:10" ht="15" customHeight="1" x14ac:dyDescent="0.35">
      <c r="A346" s="30" t="s">
        <v>332</v>
      </c>
      <c r="B346" s="31"/>
      <c r="C346" s="33"/>
      <c r="D346" s="36">
        <v>1</v>
      </c>
      <c r="E346" s="14" t="s">
        <v>6</v>
      </c>
      <c r="F346" s="118" t="s">
        <v>11</v>
      </c>
      <c r="G346" s="22"/>
      <c r="H346" s="23">
        <f t="shared" si="27"/>
        <v>0</v>
      </c>
      <c r="I346" s="23">
        <f t="shared" si="26"/>
        <v>0</v>
      </c>
      <c r="J346" s="24">
        <f t="shared" si="28"/>
        <v>0</v>
      </c>
    </row>
    <row r="347" spans="1:10" ht="33.75" customHeight="1" x14ac:dyDescent="0.35">
      <c r="A347" s="49" t="s">
        <v>350</v>
      </c>
      <c r="B347" s="50"/>
      <c r="C347" s="21"/>
      <c r="D347" s="36">
        <v>1</v>
      </c>
      <c r="E347" s="14" t="s">
        <v>6</v>
      </c>
      <c r="F347" s="118" t="s">
        <v>340</v>
      </c>
      <c r="G347" s="22"/>
      <c r="H347" s="23">
        <f t="shared" si="27"/>
        <v>0</v>
      </c>
      <c r="I347" s="23">
        <f t="shared" si="26"/>
        <v>0</v>
      </c>
      <c r="J347" s="24">
        <f t="shared" si="28"/>
        <v>0</v>
      </c>
    </row>
    <row r="348" spans="1:10" ht="15" customHeight="1" x14ac:dyDescent="0.35">
      <c r="A348" s="25" t="s">
        <v>178</v>
      </c>
      <c r="B348" s="26"/>
      <c r="C348" s="21"/>
      <c r="D348" s="36">
        <v>1</v>
      </c>
      <c r="E348" s="14" t="s">
        <v>6</v>
      </c>
      <c r="F348" s="118" t="s">
        <v>11</v>
      </c>
      <c r="G348" s="22"/>
      <c r="H348" s="23">
        <f t="shared" si="27"/>
        <v>0</v>
      </c>
      <c r="I348" s="23">
        <f t="shared" si="26"/>
        <v>0</v>
      </c>
      <c r="J348" s="24">
        <f t="shared" si="28"/>
        <v>0</v>
      </c>
    </row>
    <row r="349" spans="1:10" ht="15" customHeight="1" x14ac:dyDescent="0.35">
      <c r="A349" s="30" t="s">
        <v>333</v>
      </c>
      <c r="B349" s="31" t="s">
        <v>490</v>
      </c>
      <c r="C349" s="33"/>
      <c r="D349" s="36">
        <v>1</v>
      </c>
      <c r="E349" s="14" t="s">
        <v>6</v>
      </c>
      <c r="F349" s="118" t="s">
        <v>644</v>
      </c>
      <c r="G349" s="22"/>
      <c r="H349" s="23">
        <f t="shared" si="27"/>
        <v>0</v>
      </c>
      <c r="I349" s="23">
        <f t="shared" si="26"/>
        <v>0</v>
      </c>
      <c r="J349" s="24">
        <f t="shared" si="28"/>
        <v>0</v>
      </c>
    </row>
    <row r="350" spans="1:10" ht="15" customHeight="1" x14ac:dyDescent="0.35">
      <c r="A350" s="19" t="s">
        <v>334</v>
      </c>
      <c r="B350" s="20" t="s">
        <v>589</v>
      </c>
      <c r="C350" s="27"/>
      <c r="D350" s="36">
        <v>1</v>
      </c>
      <c r="E350" s="14" t="s">
        <v>6</v>
      </c>
      <c r="F350" s="118" t="s">
        <v>7</v>
      </c>
      <c r="G350" s="22"/>
      <c r="H350" s="23">
        <f t="shared" si="27"/>
        <v>0</v>
      </c>
      <c r="I350" s="23">
        <f t="shared" si="26"/>
        <v>0</v>
      </c>
      <c r="J350" s="24">
        <f t="shared" si="28"/>
        <v>0</v>
      </c>
    </row>
    <row r="351" spans="1:10" ht="15" customHeight="1" x14ac:dyDescent="0.35">
      <c r="A351" s="25" t="s">
        <v>335</v>
      </c>
      <c r="B351" s="26" t="s">
        <v>418</v>
      </c>
      <c r="C351" s="21"/>
      <c r="D351" s="36">
        <v>1</v>
      </c>
      <c r="E351" s="14" t="s">
        <v>6</v>
      </c>
      <c r="F351" s="118" t="s">
        <v>7</v>
      </c>
      <c r="G351" s="22"/>
      <c r="H351" s="23">
        <f t="shared" si="27"/>
        <v>0</v>
      </c>
      <c r="I351" s="23">
        <f t="shared" si="26"/>
        <v>0</v>
      </c>
      <c r="J351" s="24">
        <f t="shared" si="28"/>
        <v>0</v>
      </c>
    </row>
    <row r="352" spans="1:10" ht="15" customHeight="1" x14ac:dyDescent="0.35">
      <c r="A352" s="76" t="s">
        <v>179</v>
      </c>
      <c r="B352" s="77"/>
      <c r="C352" s="78"/>
      <c r="D352" s="86">
        <v>1</v>
      </c>
      <c r="E352" s="80" t="s">
        <v>626</v>
      </c>
      <c r="F352" s="193" t="s">
        <v>5</v>
      </c>
      <c r="G352" s="99"/>
      <c r="H352" s="100"/>
      <c r="I352" s="100"/>
      <c r="J352" s="101"/>
    </row>
    <row r="353" spans="1:10" ht="15" customHeight="1" x14ac:dyDescent="0.35">
      <c r="A353" s="103" t="s">
        <v>180</v>
      </c>
      <c r="B353" s="104" t="s">
        <v>491</v>
      </c>
      <c r="C353" s="105"/>
      <c r="D353" s="97">
        <v>1</v>
      </c>
      <c r="E353" s="98" t="s">
        <v>626</v>
      </c>
      <c r="F353" s="192" t="s">
        <v>344</v>
      </c>
      <c r="G353" s="99"/>
      <c r="H353" s="100">
        <f t="shared" si="27"/>
        <v>0</v>
      </c>
      <c r="I353" s="100">
        <f t="shared" si="26"/>
        <v>0</v>
      </c>
      <c r="J353" s="101">
        <f t="shared" si="28"/>
        <v>0</v>
      </c>
    </row>
    <row r="354" spans="1:10" ht="15" customHeight="1" x14ac:dyDescent="0.35">
      <c r="A354" s="103" t="s">
        <v>181</v>
      </c>
      <c r="B354" s="104" t="s">
        <v>492</v>
      </c>
      <c r="C354" s="105"/>
      <c r="D354" s="97">
        <v>30</v>
      </c>
      <c r="E354" s="98" t="s">
        <v>626</v>
      </c>
      <c r="F354" s="192" t="s">
        <v>340</v>
      </c>
      <c r="G354" s="99"/>
      <c r="H354" s="100">
        <f t="shared" si="27"/>
        <v>0</v>
      </c>
      <c r="I354" s="100">
        <f t="shared" si="26"/>
        <v>0</v>
      </c>
      <c r="J354" s="101">
        <f t="shared" si="28"/>
        <v>0</v>
      </c>
    </row>
    <row r="355" spans="1:10" ht="15" customHeight="1" x14ac:dyDescent="0.35">
      <c r="A355" s="103" t="s">
        <v>182</v>
      </c>
      <c r="B355" s="104" t="s">
        <v>493</v>
      </c>
      <c r="C355" s="105"/>
      <c r="D355" s="97">
        <v>2</v>
      </c>
      <c r="E355" s="98" t="s">
        <v>626</v>
      </c>
      <c r="F355" s="196" t="s">
        <v>340</v>
      </c>
      <c r="G355" s="99"/>
      <c r="H355" s="100">
        <f t="shared" si="27"/>
        <v>0</v>
      </c>
      <c r="I355" s="100">
        <f t="shared" si="26"/>
        <v>0</v>
      </c>
      <c r="J355" s="101">
        <f t="shared" si="28"/>
        <v>0</v>
      </c>
    </row>
    <row r="356" spans="1:10" x14ac:dyDescent="0.35">
      <c r="A356" s="51" t="s">
        <v>336</v>
      </c>
      <c r="B356" s="52" t="s">
        <v>494</v>
      </c>
      <c r="C356" s="21"/>
      <c r="D356" s="36">
        <v>1</v>
      </c>
      <c r="E356" s="14" t="s">
        <v>6</v>
      </c>
      <c r="F356" s="118" t="s">
        <v>340</v>
      </c>
      <c r="G356" s="22"/>
      <c r="H356" s="23">
        <f t="shared" si="27"/>
        <v>0</v>
      </c>
      <c r="I356" s="23">
        <f t="shared" si="26"/>
        <v>0</v>
      </c>
      <c r="J356" s="24">
        <f t="shared" si="28"/>
        <v>0</v>
      </c>
    </row>
    <row r="357" spans="1:10" ht="15" customHeight="1" x14ac:dyDescent="0.35">
      <c r="A357" s="140" t="s">
        <v>183</v>
      </c>
      <c r="B357" s="141" t="s">
        <v>495</v>
      </c>
      <c r="C357" s="142"/>
      <c r="D357" s="97">
        <v>5</v>
      </c>
      <c r="E357" s="98" t="s">
        <v>626</v>
      </c>
      <c r="F357" s="192" t="s">
        <v>5</v>
      </c>
      <c r="G357" s="99"/>
      <c r="H357" s="100">
        <f t="shared" si="27"/>
        <v>0</v>
      </c>
      <c r="I357" s="100">
        <f t="shared" si="26"/>
        <v>0</v>
      </c>
      <c r="J357" s="101">
        <f t="shared" si="28"/>
        <v>0</v>
      </c>
    </row>
    <row r="358" spans="1:10" x14ac:dyDescent="0.35">
      <c r="A358" s="19" t="s">
        <v>351</v>
      </c>
      <c r="B358" s="20" t="s">
        <v>588</v>
      </c>
      <c r="C358" s="27"/>
      <c r="D358" s="36">
        <v>6</v>
      </c>
      <c r="E358" s="14" t="s">
        <v>6</v>
      </c>
      <c r="F358" s="118" t="s">
        <v>5</v>
      </c>
      <c r="G358" s="22"/>
      <c r="H358" s="23">
        <f t="shared" si="27"/>
        <v>0</v>
      </c>
      <c r="I358" s="23">
        <f t="shared" si="26"/>
        <v>0</v>
      </c>
      <c r="J358" s="24">
        <f t="shared" si="28"/>
        <v>0</v>
      </c>
    </row>
    <row r="359" spans="1:10" x14ac:dyDescent="0.35">
      <c r="A359" s="76" t="s">
        <v>184</v>
      </c>
      <c r="B359" s="77"/>
      <c r="C359" s="78"/>
      <c r="D359" s="86">
        <v>1</v>
      </c>
      <c r="E359" s="80" t="s">
        <v>626</v>
      </c>
      <c r="F359" s="193" t="s">
        <v>5</v>
      </c>
      <c r="G359" s="81"/>
      <c r="H359" s="100">
        <f t="shared" si="27"/>
        <v>0</v>
      </c>
      <c r="I359" s="100">
        <f t="shared" si="26"/>
        <v>0</v>
      </c>
      <c r="J359" s="101">
        <f t="shared" si="28"/>
        <v>0</v>
      </c>
    </row>
    <row r="360" spans="1:10" s="5" customFormat="1" x14ac:dyDescent="0.35">
      <c r="A360" s="90" t="s">
        <v>547</v>
      </c>
      <c r="B360" s="91"/>
      <c r="C360" s="89"/>
      <c r="D360" s="92">
        <v>1</v>
      </c>
      <c r="E360" s="80" t="s">
        <v>626</v>
      </c>
      <c r="F360" s="193" t="s">
        <v>653</v>
      </c>
      <c r="G360" s="93"/>
      <c r="H360" s="100">
        <f t="shared" si="27"/>
        <v>0</v>
      </c>
      <c r="I360" s="100">
        <f t="shared" si="26"/>
        <v>0</v>
      </c>
      <c r="J360" s="101">
        <f t="shared" si="28"/>
        <v>0</v>
      </c>
    </row>
    <row r="361" spans="1:10" x14ac:dyDescent="0.35">
      <c r="A361" s="87" t="s">
        <v>279</v>
      </c>
      <c r="B361" s="88" t="s">
        <v>419</v>
      </c>
      <c r="C361" s="89"/>
      <c r="D361" s="79">
        <v>1</v>
      </c>
      <c r="E361" s="80" t="s">
        <v>626</v>
      </c>
      <c r="F361" s="193" t="s">
        <v>653</v>
      </c>
      <c r="G361" s="81"/>
      <c r="H361" s="100">
        <f t="shared" si="27"/>
        <v>0</v>
      </c>
      <c r="I361" s="100">
        <f t="shared" ref="I361:I396" si="29">G361*D361</f>
        <v>0</v>
      </c>
      <c r="J361" s="101">
        <f t="shared" si="28"/>
        <v>0</v>
      </c>
    </row>
    <row r="362" spans="1:10" x14ac:dyDescent="0.35">
      <c r="A362" s="87" t="s">
        <v>280</v>
      </c>
      <c r="B362" s="88"/>
      <c r="C362" s="89"/>
      <c r="D362" s="79">
        <v>1</v>
      </c>
      <c r="E362" s="80" t="s">
        <v>626</v>
      </c>
      <c r="F362" s="193" t="s">
        <v>653</v>
      </c>
      <c r="G362" s="81"/>
      <c r="H362" s="100">
        <f t="shared" si="27"/>
        <v>0</v>
      </c>
      <c r="I362" s="100">
        <f t="shared" si="29"/>
        <v>0</v>
      </c>
      <c r="J362" s="101">
        <f t="shared" si="28"/>
        <v>0</v>
      </c>
    </row>
    <row r="363" spans="1:10" x14ac:dyDescent="0.35">
      <c r="A363" s="87" t="s">
        <v>281</v>
      </c>
      <c r="B363" s="88"/>
      <c r="C363" s="89"/>
      <c r="D363" s="79">
        <v>1</v>
      </c>
      <c r="E363" s="80" t="s">
        <v>626</v>
      </c>
      <c r="F363" s="193" t="s">
        <v>653</v>
      </c>
      <c r="G363" s="81"/>
      <c r="H363" s="100">
        <f t="shared" si="27"/>
        <v>0</v>
      </c>
      <c r="I363" s="100">
        <f t="shared" si="29"/>
        <v>0</v>
      </c>
      <c r="J363" s="101">
        <f t="shared" si="28"/>
        <v>0</v>
      </c>
    </row>
    <row r="364" spans="1:10" x14ac:dyDescent="0.35">
      <c r="A364" s="87" t="s">
        <v>282</v>
      </c>
      <c r="B364" s="88"/>
      <c r="C364" s="89"/>
      <c r="D364" s="79">
        <v>1</v>
      </c>
      <c r="E364" s="80" t="s">
        <v>626</v>
      </c>
      <c r="F364" s="193" t="s">
        <v>653</v>
      </c>
      <c r="G364" s="81"/>
      <c r="H364" s="100">
        <f t="shared" si="27"/>
        <v>0</v>
      </c>
      <c r="I364" s="100">
        <f t="shared" si="29"/>
        <v>0</v>
      </c>
      <c r="J364" s="101">
        <f t="shared" si="28"/>
        <v>0</v>
      </c>
    </row>
    <row r="365" spans="1:10" x14ac:dyDescent="0.35">
      <c r="A365" s="87" t="s">
        <v>536</v>
      </c>
      <c r="B365" s="88" t="s">
        <v>416</v>
      </c>
      <c r="C365" s="89"/>
      <c r="D365" s="79">
        <v>1</v>
      </c>
      <c r="E365" s="80" t="s">
        <v>626</v>
      </c>
      <c r="F365" s="193" t="s">
        <v>653</v>
      </c>
      <c r="G365" s="81"/>
      <c r="H365" s="100">
        <f t="shared" si="27"/>
        <v>0</v>
      </c>
      <c r="I365" s="100">
        <f t="shared" si="29"/>
        <v>0</v>
      </c>
      <c r="J365" s="101">
        <f t="shared" si="28"/>
        <v>0</v>
      </c>
    </row>
    <row r="366" spans="1:10" x14ac:dyDescent="0.35">
      <c r="A366" s="87" t="s">
        <v>283</v>
      </c>
      <c r="B366" s="88" t="s">
        <v>420</v>
      </c>
      <c r="C366" s="89"/>
      <c r="D366" s="79">
        <v>1</v>
      </c>
      <c r="E366" s="80" t="s">
        <v>626</v>
      </c>
      <c r="F366" s="193" t="s">
        <v>653</v>
      </c>
      <c r="G366" s="81"/>
      <c r="H366" s="100">
        <f t="shared" si="27"/>
        <v>0</v>
      </c>
      <c r="I366" s="100">
        <f t="shared" si="29"/>
        <v>0</v>
      </c>
      <c r="J366" s="101">
        <f t="shared" si="28"/>
        <v>0</v>
      </c>
    </row>
    <row r="367" spans="1:10" x14ac:dyDescent="0.35">
      <c r="A367" s="87" t="s">
        <v>284</v>
      </c>
      <c r="B367" s="88" t="s">
        <v>421</v>
      </c>
      <c r="C367" s="89"/>
      <c r="D367" s="79">
        <v>1</v>
      </c>
      <c r="E367" s="80" t="s">
        <v>626</v>
      </c>
      <c r="F367" s="193" t="s">
        <v>653</v>
      </c>
      <c r="G367" s="81"/>
      <c r="H367" s="100">
        <f t="shared" si="27"/>
        <v>0</v>
      </c>
      <c r="I367" s="100">
        <f t="shared" si="29"/>
        <v>0</v>
      </c>
      <c r="J367" s="101">
        <f t="shared" si="28"/>
        <v>0</v>
      </c>
    </row>
    <row r="368" spans="1:10" x14ac:dyDescent="0.35">
      <c r="A368" s="87" t="s">
        <v>285</v>
      </c>
      <c r="B368" s="88" t="s">
        <v>422</v>
      </c>
      <c r="C368" s="89"/>
      <c r="D368" s="79">
        <v>2</v>
      </c>
      <c r="E368" s="80" t="s">
        <v>626</v>
      </c>
      <c r="F368" s="193" t="s">
        <v>653</v>
      </c>
      <c r="G368" s="81"/>
      <c r="H368" s="100">
        <f t="shared" si="27"/>
        <v>0</v>
      </c>
      <c r="I368" s="100">
        <f t="shared" si="29"/>
        <v>0</v>
      </c>
      <c r="J368" s="101">
        <f t="shared" si="28"/>
        <v>0</v>
      </c>
    </row>
    <row r="369" spans="1:10" x14ac:dyDescent="0.35">
      <c r="A369" s="87" t="s">
        <v>286</v>
      </c>
      <c r="B369" s="88"/>
      <c r="C369" s="89"/>
      <c r="D369" s="79">
        <v>1</v>
      </c>
      <c r="E369" s="80" t="s">
        <v>626</v>
      </c>
      <c r="F369" s="193" t="s">
        <v>653</v>
      </c>
      <c r="G369" s="81"/>
      <c r="H369" s="100">
        <f t="shared" si="27"/>
        <v>0</v>
      </c>
      <c r="I369" s="100">
        <f t="shared" si="29"/>
        <v>0</v>
      </c>
      <c r="J369" s="101">
        <f t="shared" si="28"/>
        <v>0</v>
      </c>
    </row>
    <row r="370" spans="1:10" x14ac:dyDescent="0.35">
      <c r="A370" s="87" t="s">
        <v>287</v>
      </c>
      <c r="B370" s="88"/>
      <c r="C370" s="89"/>
      <c r="D370" s="79">
        <v>2</v>
      </c>
      <c r="E370" s="80" t="s">
        <v>626</v>
      </c>
      <c r="F370" s="193" t="s">
        <v>653</v>
      </c>
      <c r="G370" s="81"/>
      <c r="H370" s="100">
        <f t="shared" si="27"/>
        <v>0</v>
      </c>
      <c r="I370" s="100">
        <f t="shared" si="29"/>
        <v>0</v>
      </c>
      <c r="J370" s="101">
        <f t="shared" si="28"/>
        <v>0</v>
      </c>
    </row>
    <row r="371" spans="1:10" x14ac:dyDescent="0.35">
      <c r="A371" s="87" t="s">
        <v>288</v>
      </c>
      <c r="B371" s="88" t="s">
        <v>537</v>
      </c>
      <c r="C371" s="89"/>
      <c r="D371" s="79">
        <v>1</v>
      </c>
      <c r="E371" s="80" t="s">
        <v>626</v>
      </c>
      <c r="F371" s="193" t="s">
        <v>653</v>
      </c>
      <c r="G371" s="81"/>
      <c r="H371" s="100">
        <f t="shared" si="27"/>
        <v>0</v>
      </c>
      <c r="I371" s="100">
        <f t="shared" si="29"/>
        <v>0</v>
      </c>
      <c r="J371" s="101">
        <f t="shared" si="28"/>
        <v>0</v>
      </c>
    </row>
    <row r="372" spans="1:10" x14ac:dyDescent="0.35">
      <c r="A372" s="76" t="s">
        <v>289</v>
      </c>
      <c r="B372" s="77"/>
      <c r="C372" s="78"/>
      <c r="D372" s="79">
        <v>1</v>
      </c>
      <c r="E372" s="80" t="s">
        <v>626</v>
      </c>
      <c r="F372" s="193" t="s">
        <v>653</v>
      </c>
      <c r="G372" s="81"/>
      <c r="H372" s="100">
        <f t="shared" si="27"/>
        <v>0</v>
      </c>
      <c r="I372" s="100">
        <f t="shared" si="29"/>
        <v>0</v>
      </c>
      <c r="J372" s="101">
        <f t="shared" si="28"/>
        <v>0</v>
      </c>
    </row>
    <row r="373" spans="1:10" x14ac:dyDescent="0.35">
      <c r="A373" s="94" t="s">
        <v>185</v>
      </c>
      <c r="B373" s="95" t="s">
        <v>496</v>
      </c>
      <c r="C373" s="96"/>
      <c r="D373" s="86">
        <v>2</v>
      </c>
      <c r="E373" s="80" t="s">
        <v>626</v>
      </c>
      <c r="F373" s="193" t="s">
        <v>5</v>
      </c>
      <c r="G373" s="81"/>
      <c r="H373" s="100">
        <f t="shared" si="27"/>
        <v>0</v>
      </c>
      <c r="I373" s="100">
        <f t="shared" si="29"/>
        <v>0</v>
      </c>
      <c r="J373" s="101">
        <f t="shared" si="28"/>
        <v>0</v>
      </c>
    </row>
    <row r="374" spans="1:10" x14ac:dyDescent="0.35">
      <c r="A374" s="25" t="s">
        <v>186</v>
      </c>
      <c r="B374" s="26" t="s">
        <v>423</v>
      </c>
      <c r="C374" s="21"/>
      <c r="D374" s="36">
        <v>1</v>
      </c>
      <c r="E374" s="14" t="s">
        <v>6</v>
      </c>
      <c r="F374" s="118" t="s">
        <v>644</v>
      </c>
      <c r="G374" s="22"/>
      <c r="H374" s="23">
        <f t="shared" si="27"/>
        <v>0</v>
      </c>
      <c r="I374" s="23">
        <f t="shared" si="29"/>
        <v>0</v>
      </c>
      <c r="J374" s="24">
        <f t="shared" si="28"/>
        <v>0</v>
      </c>
    </row>
    <row r="375" spans="1:10" s="5" customFormat="1" x14ac:dyDescent="0.35">
      <c r="A375" s="148" t="s">
        <v>290</v>
      </c>
      <c r="B375" s="149"/>
      <c r="C375" s="150"/>
      <c r="D375" s="184">
        <v>1</v>
      </c>
      <c r="E375" s="98" t="s">
        <v>626</v>
      </c>
      <c r="F375" s="192" t="s">
        <v>546</v>
      </c>
      <c r="G375" s="116"/>
      <c r="H375" s="100">
        <f t="shared" si="27"/>
        <v>0</v>
      </c>
      <c r="I375" s="100">
        <f t="shared" si="29"/>
        <v>0</v>
      </c>
      <c r="J375" s="101">
        <f t="shared" si="28"/>
        <v>0</v>
      </c>
    </row>
    <row r="376" spans="1:10" s="5" customFormat="1" x14ac:dyDescent="0.35">
      <c r="A376" s="148" t="s">
        <v>291</v>
      </c>
      <c r="B376" s="149" t="s">
        <v>425</v>
      </c>
      <c r="C376" s="150"/>
      <c r="D376" s="184">
        <v>1</v>
      </c>
      <c r="E376" s="98" t="s">
        <v>626</v>
      </c>
      <c r="F376" s="192" t="s">
        <v>340</v>
      </c>
      <c r="G376" s="116"/>
      <c r="H376" s="100">
        <f t="shared" si="27"/>
        <v>0</v>
      </c>
      <c r="I376" s="100">
        <f t="shared" si="29"/>
        <v>0</v>
      </c>
      <c r="J376" s="101">
        <f t="shared" si="28"/>
        <v>0</v>
      </c>
    </row>
    <row r="377" spans="1:10" s="5" customFormat="1" x14ac:dyDescent="0.35">
      <c r="A377" s="148" t="s">
        <v>292</v>
      </c>
      <c r="B377" s="149" t="s">
        <v>427</v>
      </c>
      <c r="C377" s="150"/>
      <c r="D377" s="184">
        <v>2</v>
      </c>
      <c r="E377" s="98" t="s">
        <v>626</v>
      </c>
      <c r="F377" s="192" t="s">
        <v>546</v>
      </c>
      <c r="G377" s="116"/>
      <c r="H377" s="100">
        <f t="shared" si="27"/>
        <v>0</v>
      </c>
      <c r="I377" s="100">
        <f t="shared" si="29"/>
        <v>0</v>
      </c>
      <c r="J377" s="101">
        <f t="shared" si="28"/>
        <v>0</v>
      </c>
    </row>
    <row r="378" spans="1:10" s="5" customFormat="1" x14ac:dyDescent="0.35">
      <c r="A378" s="148" t="s">
        <v>293</v>
      </c>
      <c r="B378" s="149" t="s">
        <v>429</v>
      </c>
      <c r="C378" s="150"/>
      <c r="D378" s="184">
        <v>2</v>
      </c>
      <c r="E378" s="98" t="s">
        <v>626</v>
      </c>
      <c r="F378" s="192" t="s">
        <v>340</v>
      </c>
      <c r="G378" s="116"/>
      <c r="H378" s="100">
        <f t="shared" si="27"/>
        <v>0</v>
      </c>
      <c r="I378" s="100">
        <f t="shared" si="29"/>
        <v>0</v>
      </c>
      <c r="J378" s="101">
        <f t="shared" si="28"/>
        <v>0</v>
      </c>
    </row>
    <row r="379" spans="1:10" s="5" customFormat="1" x14ac:dyDescent="0.35">
      <c r="A379" s="148" t="s">
        <v>297</v>
      </c>
      <c r="B379" s="149" t="s">
        <v>428</v>
      </c>
      <c r="C379" s="150"/>
      <c r="D379" s="184">
        <v>1</v>
      </c>
      <c r="E379" s="98" t="s">
        <v>626</v>
      </c>
      <c r="F379" s="192" t="s">
        <v>546</v>
      </c>
      <c r="G379" s="116"/>
      <c r="H379" s="100">
        <f t="shared" si="27"/>
        <v>0</v>
      </c>
      <c r="I379" s="100">
        <f t="shared" si="29"/>
        <v>0</v>
      </c>
      <c r="J379" s="101">
        <f t="shared" si="28"/>
        <v>0</v>
      </c>
    </row>
    <row r="380" spans="1:10" s="5" customFormat="1" x14ac:dyDescent="0.35">
      <c r="A380" s="148" t="s">
        <v>294</v>
      </c>
      <c r="B380" s="149" t="s">
        <v>426</v>
      </c>
      <c r="C380" s="150"/>
      <c r="D380" s="184">
        <v>2</v>
      </c>
      <c r="E380" s="98" t="s">
        <v>626</v>
      </c>
      <c r="F380" s="192" t="s">
        <v>340</v>
      </c>
      <c r="G380" s="116"/>
      <c r="H380" s="100">
        <f t="shared" si="27"/>
        <v>0</v>
      </c>
      <c r="I380" s="100">
        <f t="shared" si="29"/>
        <v>0</v>
      </c>
      <c r="J380" s="101">
        <f t="shared" si="28"/>
        <v>0</v>
      </c>
    </row>
    <row r="381" spans="1:10" s="5" customFormat="1" x14ac:dyDescent="0.35">
      <c r="A381" s="148" t="s">
        <v>295</v>
      </c>
      <c r="B381" s="149" t="s">
        <v>424</v>
      </c>
      <c r="C381" s="150"/>
      <c r="D381" s="184">
        <v>6</v>
      </c>
      <c r="E381" s="98" t="s">
        <v>626</v>
      </c>
      <c r="F381" s="192" t="s">
        <v>546</v>
      </c>
      <c r="G381" s="116"/>
      <c r="H381" s="100">
        <f t="shared" si="27"/>
        <v>0</v>
      </c>
      <c r="I381" s="100">
        <f t="shared" si="29"/>
        <v>0</v>
      </c>
      <c r="J381" s="101">
        <f t="shared" si="28"/>
        <v>0</v>
      </c>
    </row>
    <row r="382" spans="1:10" s="139" customFormat="1" x14ac:dyDescent="0.35">
      <c r="A382" s="202" t="s">
        <v>296</v>
      </c>
      <c r="B382" s="203" t="s">
        <v>638</v>
      </c>
      <c r="C382" s="204"/>
      <c r="D382" s="201">
        <v>2</v>
      </c>
      <c r="E382" s="205" t="s">
        <v>626</v>
      </c>
      <c r="F382" s="151" t="s">
        <v>340</v>
      </c>
      <c r="G382" s="206"/>
      <c r="H382" s="207">
        <f t="shared" si="27"/>
        <v>0</v>
      </c>
      <c r="I382" s="207">
        <f t="shared" si="29"/>
        <v>0</v>
      </c>
      <c r="J382" s="208">
        <f t="shared" si="28"/>
        <v>0</v>
      </c>
    </row>
    <row r="383" spans="1:10" s="139" customFormat="1" x14ac:dyDescent="0.35">
      <c r="A383" s="202" t="s">
        <v>296</v>
      </c>
      <c r="B383" s="203" t="s">
        <v>637</v>
      </c>
      <c r="C383" s="204"/>
      <c r="D383" s="201">
        <v>1</v>
      </c>
      <c r="E383" s="205" t="s">
        <v>626</v>
      </c>
      <c r="F383" s="151" t="s">
        <v>546</v>
      </c>
      <c r="G383" s="206"/>
      <c r="H383" s="207">
        <f t="shared" si="27"/>
        <v>0</v>
      </c>
      <c r="I383" s="207">
        <f t="shared" si="29"/>
        <v>0</v>
      </c>
      <c r="J383" s="208">
        <f t="shared" si="28"/>
        <v>0</v>
      </c>
    </row>
    <row r="384" spans="1:10" x14ac:dyDescent="0.35">
      <c r="A384" s="25" t="s">
        <v>337</v>
      </c>
      <c r="B384" s="26" t="s">
        <v>430</v>
      </c>
      <c r="C384" s="21"/>
      <c r="D384" s="36">
        <v>1</v>
      </c>
      <c r="E384" s="14" t="s">
        <v>6</v>
      </c>
      <c r="F384" s="118" t="s">
        <v>652</v>
      </c>
      <c r="G384" s="22"/>
      <c r="H384" s="23">
        <f t="shared" si="27"/>
        <v>0</v>
      </c>
      <c r="I384" s="23">
        <f t="shared" si="29"/>
        <v>0</v>
      </c>
      <c r="J384" s="24">
        <f t="shared" si="28"/>
        <v>0</v>
      </c>
    </row>
    <row r="385" spans="1:10" x14ac:dyDescent="0.35">
      <c r="A385" s="30" t="s">
        <v>187</v>
      </c>
      <c r="B385" s="31" t="s">
        <v>431</v>
      </c>
      <c r="C385" s="33"/>
      <c r="D385" s="36">
        <v>1</v>
      </c>
      <c r="E385" s="14" t="s">
        <v>6</v>
      </c>
      <c r="F385" s="118" t="s">
        <v>645</v>
      </c>
      <c r="G385" s="22"/>
      <c r="H385" s="23">
        <f t="shared" si="27"/>
        <v>0</v>
      </c>
      <c r="I385" s="23">
        <f t="shared" si="29"/>
        <v>0</v>
      </c>
      <c r="J385" s="24">
        <f t="shared" si="28"/>
        <v>0</v>
      </c>
    </row>
    <row r="386" spans="1:10" ht="49" customHeight="1" x14ac:dyDescent="0.35">
      <c r="A386" s="49" t="s">
        <v>349</v>
      </c>
      <c r="B386" s="54" t="s">
        <v>520</v>
      </c>
      <c r="C386" s="55"/>
      <c r="D386" s="36">
        <v>1</v>
      </c>
      <c r="E386" s="14" t="s">
        <v>6</v>
      </c>
      <c r="F386" s="118" t="s">
        <v>11</v>
      </c>
      <c r="G386" s="22"/>
      <c r="H386" s="23">
        <f t="shared" si="27"/>
        <v>0</v>
      </c>
      <c r="I386" s="23">
        <f t="shared" si="29"/>
        <v>0</v>
      </c>
      <c r="J386" s="24">
        <f t="shared" si="28"/>
        <v>0</v>
      </c>
    </row>
    <row r="387" spans="1:10" x14ac:dyDescent="0.35">
      <c r="A387" s="181" t="s">
        <v>188</v>
      </c>
      <c r="B387" s="109" t="s">
        <v>497</v>
      </c>
      <c r="C387" s="110"/>
      <c r="D387" s="97">
        <v>1</v>
      </c>
      <c r="E387" s="98" t="s">
        <v>626</v>
      </c>
      <c r="F387" s="192" t="s">
        <v>5</v>
      </c>
      <c r="G387" s="99"/>
      <c r="H387" s="100">
        <f t="shared" si="27"/>
        <v>0</v>
      </c>
      <c r="I387" s="100">
        <f t="shared" si="29"/>
        <v>0</v>
      </c>
      <c r="J387" s="101">
        <f t="shared" si="28"/>
        <v>0</v>
      </c>
    </row>
    <row r="388" spans="1:10" x14ac:dyDescent="0.35">
      <c r="A388" s="181" t="s">
        <v>189</v>
      </c>
      <c r="B388" s="109" t="s">
        <v>498</v>
      </c>
      <c r="C388" s="110"/>
      <c r="D388" s="97">
        <v>4</v>
      </c>
      <c r="E388" s="98" t="s">
        <v>626</v>
      </c>
      <c r="F388" s="192" t="s">
        <v>5</v>
      </c>
      <c r="G388" s="99"/>
      <c r="H388" s="100">
        <f t="shared" si="27"/>
        <v>0</v>
      </c>
      <c r="I388" s="100">
        <f t="shared" si="29"/>
        <v>0</v>
      </c>
      <c r="J388" s="101">
        <f t="shared" si="28"/>
        <v>0</v>
      </c>
    </row>
    <row r="389" spans="1:10" s="5" customFormat="1" ht="29" x14ac:dyDescent="0.35">
      <c r="A389" s="117" t="s">
        <v>338</v>
      </c>
      <c r="B389" s="134" t="s">
        <v>586</v>
      </c>
      <c r="C389" s="55"/>
      <c r="D389" s="74">
        <v>2</v>
      </c>
      <c r="E389" s="18" t="s">
        <v>6</v>
      </c>
      <c r="F389" s="118" t="s">
        <v>5</v>
      </c>
      <c r="G389" s="22"/>
      <c r="H389" s="23">
        <f t="shared" si="27"/>
        <v>0</v>
      </c>
      <c r="I389" s="23">
        <f t="shared" si="29"/>
        <v>0</v>
      </c>
      <c r="J389" s="24">
        <f t="shared" si="28"/>
        <v>0</v>
      </c>
    </row>
    <row r="390" spans="1:10" x14ac:dyDescent="0.35">
      <c r="A390" s="53" t="s">
        <v>298</v>
      </c>
      <c r="B390" s="135" t="s">
        <v>587</v>
      </c>
      <c r="C390" s="57"/>
      <c r="D390" s="36">
        <v>1</v>
      </c>
      <c r="E390" s="14" t="s">
        <v>6</v>
      </c>
      <c r="F390" s="118" t="s">
        <v>5</v>
      </c>
      <c r="G390" s="22"/>
      <c r="H390" s="23">
        <f t="shared" ref="H390:H396" si="30">G390*1.21</f>
        <v>0</v>
      </c>
      <c r="I390" s="23">
        <f t="shared" si="29"/>
        <v>0</v>
      </c>
      <c r="J390" s="24">
        <f t="shared" ref="J390:J396" si="31">I390*1.21</f>
        <v>0</v>
      </c>
    </row>
    <row r="391" spans="1:10" x14ac:dyDescent="0.35">
      <c r="A391" s="53" t="s">
        <v>299</v>
      </c>
      <c r="B391" s="56" t="s">
        <v>502</v>
      </c>
      <c r="C391" s="57"/>
      <c r="D391" s="36">
        <v>1</v>
      </c>
      <c r="E391" s="14" t="s">
        <v>6</v>
      </c>
      <c r="F391" s="118" t="s">
        <v>5</v>
      </c>
      <c r="G391" s="22"/>
      <c r="H391" s="23">
        <f t="shared" si="30"/>
        <v>0</v>
      </c>
      <c r="I391" s="23">
        <f t="shared" si="29"/>
        <v>0</v>
      </c>
      <c r="J391" s="24">
        <f t="shared" si="31"/>
        <v>0</v>
      </c>
    </row>
    <row r="392" spans="1:10" x14ac:dyDescent="0.35">
      <c r="A392" s="53" t="s">
        <v>300</v>
      </c>
      <c r="B392" s="56" t="s">
        <v>501</v>
      </c>
      <c r="C392" s="57"/>
      <c r="D392" s="36">
        <v>1</v>
      </c>
      <c r="E392" s="14" t="s">
        <v>6</v>
      </c>
      <c r="F392" s="118" t="s">
        <v>5</v>
      </c>
      <c r="G392" s="22"/>
      <c r="H392" s="23">
        <f t="shared" si="30"/>
        <v>0</v>
      </c>
      <c r="I392" s="23">
        <f t="shared" si="29"/>
        <v>0</v>
      </c>
      <c r="J392" s="24">
        <f t="shared" si="31"/>
        <v>0</v>
      </c>
    </row>
    <row r="393" spans="1:10" x14ac:dyDescent="0.35">
      <c r="A393" s="181" t="s">
        <v>535</v>
      </c>
      <c r="B393" s="109" t="s">
        <v>499</v>
      </c>
      <c r="C393" s="182"/>
      <c r="D393" s="183">
        <v>2</v>
      </c>
      <c r="E393" s="98" t="s">
        <v>626</v>
      </c>
      <c r="F393" s="192" t="s">
        <v>5</v>
      </c>
      <c r="G393" s="99"/>
      <c r="H393" s="100">
        <f t="shared" si="30"/>
        <v>0</v>
      </c>
      <c r="I393" s="100">
        <f t="shared" si="29"/>
        <v>0</v>
      </c>
      <c r="J393" s="101">
        <f t="shared" si="31"/>
        <v>0</v>
      </c>
    </row>
    <row r="394" spans="1:10" x14ac:dyDescent="0.35">
      <c r="A394" s="181" t="s">
        <v>190</v>
      </c>
      <c r="B394" s="109" t="s">
        <v>500</v>
      </c>
      <c r="C394" s="110"/>
      <c r="D394" s="97">
        <v>1</v>
      </c>
      <c r="E394" s="98" t="s">
        <v>626</v>
      </c>
      <c r="F394" s="192" t="s">
        <v>5</v>
      </c>
      <c r="G394" s="99"/>
      <c r="H394" s="100">
        <f t="shared" si="30"/>
        <v>0</v>
      </c>
      <c r="I394" s="100">
        <f t="shared" si="29"/>
        <v>0</v>
      </c>
      <c r="J394" s="101">
        <f t="shared" si="31"/>
        <v>0</v>
      </c>
    </row>
    <row r="395" spans="1:10" x14ac:dyDescent="0.35">
      <c r="A395" s="53" t="s">
        <v>339</v>
      </c>
      <c r="B395" s="56" t="s">
        <v>633</v>
      </c>
      <c r="C395" s="57"/>
      <c r="D395" s="36">
        <v>1</v>
      </c>
      <c r="E395" s="14" t="s">
        <v>6</v>
      </c>
      <c r="F395" s="118" t="s">
        <v>644</v>
      </c>
      <c r="G395" s="22"/>
      <c r="H395" s="23">
        <f t="shared" si="30"/>
        <v>0</v>
      </c>
      <c r="I395" s="23">
        <f t="shared" si="29"/>
        <v>0</v>
      </c>
      <c r="J395" s="24">
        <f t="shared" si="31"/>
        <v>0</v>
      </c>
    </row>
    <row r="396" spans="1:10" x14ac:dyDescent="0.35">
      <c r="A396" s="53" t="s">
        <v>191</v>
      </c>
      <c r="B396" s="56" t="s">
        <v>585</v>
      </c>
      <c r="C396" s="57"/>
      <c r="D396" s="36">
        <v>1</v>
      </c>
      <c r="E396" s="14" t="s">
        <v>6</v>
      </c>
      <c r="F396" s="118" t="s">
        <v>28</v>
      </c>
      <c r="G396" s="22"/>
      <c r="H396" s="23">
        <f t="shared" si="30"/>
        <v>0</v>
      </c>
      <c r="I396" s="23">
        <f t="shared" si="29"/>
        <v>0</v>
      </c>
      <c r="J396" s="24">
        <f t="shared" si="31"/>
        <v>0</v>
      </c>
    </row>
    <row r="397" spans="1:10" x14ac:dyDescent="0.35">
      <c r="A397" s="108" t="s">
        <v>523</v>
      </c>
      <c r="B397" s="109"/>
      <c r="C397" s="110"/>
      <c r="D397" s="111"/>
      <c r="E397" s="98"/>
      <c r="F397" s="192"/>
      <c r="G397" s="99"/>
      <c r="H397" s="112"/>
      <c r="I397" s="112"/>
      <c r="J397" s="113"/>
    </row>
    <row r="398" spans="1:10" ht="29" x14ac:dyDescent="0.35">
      <c r="A398" s="53" t="s">
        <v>524</v>
      </c>
      <c r="B398" s="119" t="s">
        <v>552</v>
      </c>
      <c r="C398" s="57"/>
      <c r="D398" s="18">
        <v>1</v>
      </c>
      <c r="E398" s="14" t="s">
        <v>6</v>
      </c>
      <c r="F398" s="118" t="s">
        <v>5</v>
      </c>
      <c r="G398" s="22"/>
      <c r="H398" s="23">
        <f t="shared" ref="H398" si="32">G398*1.21</f>
        <v>0</v>
      </c>
      <c r="I398" s="23">
        <f t="shared" ref="I398" si="33">G398*D398</f>
        <v>0</v>
      </c>
      <c r="J398" s="24">
        <f t="shared" ref="J398" si="34">I398*1.21</f>
        <v>0</v>
      </c>
    </row>
    <row r="399" spans="1:10" x14ac:dyDescent="0.35">
      <c r="A399" s="53" t="s">
        <v>553</v>
      </c>
      <c r="B399" s="119" t="s">
        <v>554</v>
      </c>
      <c r="C399" s="57"/>
      <c r="D399" s="18">
        <v>1</v>
      </c>
      <c r="E399" s="14" t="s">
        <v>6</v>
      </c>
      <c r="F399" s="118" t="s">
        <v>555</v>
      </c>
      <c r="G399" s="22"/>
      <c r="H399" s="23">
        <v>0</v>
      </c>
      <c r="I399" s="23">
        <v>0</v>
      </c>
      <c r="J399" s="24">
        <v>0</v>
      </c>
    </row>
    <row r="400" spans="1:10" x14ac:dyDescent="0.35">
      <c r="A400" s="53" t="s">
        <v>556</v>
      </c>
      <c r="B400" s="119" t="s">
        <v>557</v>
      </c>
      <c r="C400" s="57"/>
      <c r="D400" s="18">
        <v>2</v>
      </c>
      <c r="E400" s="14" t="s">
        <v>6</v>
      </c>
      <c r="F400" s="118" t="s">
        <v>558</v>
      </c>
      <c r="G400" s="22"/>
      <c r="H400" s="23">
        <v>0</v>
      </c>
      <c r="I400" s="23">
        <v>0</v>
      </c>
      <c r="J400" s="24">
        <v>0</v>
      </c>
    </row>
    <row r="401" spans="1:10" x14ac:dyDescent="0.35">
      <c r="A401" s="53" t="s">
        <v>559</v>
      </c>
      <c r="B401" s="119" t="s">
        <v>560</v>
      </c>
      <c r="C401" s="57"/>
      <c r="D401" s="18">
        <v>1</v>
      </c>
      <c r="E401" s="14" t="s">
        <v>6</v>
      </c>
      <c r="F401" s="118" t="s">
        <v>561</v>
      </c>
      <c r="G401" s="22"/>
      <c r="H401" s="23">
        <v>0</v>
      </c>
      <c r="I401" s="23">
        <v>0</v>
      </c>
      <c r="J401" s="24">
        <v>0</v>
      </c>
    </row>
    <row r="402" spans="1:10" x14ac:dyDescent="0.35">
      <c r="A402" s="53" t="s">
        <v>562</v>
      </c>
      <c r="B402" s="119" t="s">
        <v>563</v>
      </c>
      <c r="C402" s="57"/>
      <c r="D402" s="18">
        <v>1</v>
      </c>
      <c r="E402" s="14" t="s">
        <v>6</v>
      </c>
      <c r="F402" s="118" t="s">
        <v>561</v>
      </c>
      <c r="G402" s="22"/>
      <c r="H402" s="23">
        <v>0</v>
      </c>
      <c r="I402" s="23">
        <v>0</v>
      </c>
      <c r="J402" s="24">
        <v>0</v>
      </c>
    </row>
    <row r="403" spans="1:10" x14ac:dyDescent="0.35">
      <c r="A403" s="53" t="s">
        <v>525</v>
      </c>
      <c r="B403" s="119" t="s">
        <v>529</v>
      </c>
      <c r="C403" s="57"/>
      <c r="D403" s="18">
        <v>1</v>
      </c>
      <c r="E403" s="14" t="s">
        <v>6</v>
      </c>
      <c r="F403" s="118" t="s">
        <v>5</v>
      </c>
      <c r="G403" s="22"/>
      <c r="H403" s="23">
        <v>0</v>
      </c>
      <c r="I403" s="23">
        <v>0</v>
      </c>
      <c r="J403" s="24">
        <v>0</v>
      </c>
    </row>
    <row r="404" spans="1:10" x14ac:dyDescent="0.35">
      <c r="A404" s="53" t="s">
        <v>526</v>
      </c>
      <c r="B404" s="119" t="s">
        <v>564</v>
      </c>
      <c r="C404" s="57"/>
      <c r="D404" s="18">
        <v>1</v>
      </c>
      <c r="E404" s="14" t="s">
        <v>6</v>
      </c>
      <c r="F404" s="118" t="s">
        <v>5</v>
      </c>
      <c r="G404" s="22"/>
      <c r="H404" s="23">
        <f t="shared" ref="H404:H409" si="35">G404*1.21</f>
        <v>0</v>
      </c>
      <c r="I404" s="23">
        <f t="shared" ref="I404:I409" si="36">G404*D404</f>
        <v>0</v>
      </c>
      <c r="J404" s="24">
        <f t="shared" ref="J404:J409" si="37">I404*1.21</f>
        <v>0</v>
      </c>
    </row>
    <row r="405" spans="1:10" ht="29" x14ac:dyDescent="0.35">
      <c r="A405" s="53" t="s">
        <v>527</v>
      </c>
      <c r="B405" s="119" t="s">
        <v>565</v>
      </c>
      <c r="C405" s="57"/>
      <c r="D405" s="18">
        <v>1</v>
      </c>
      <c r="E405" s="14" t="s">
        <v>6</v>
      </c>
      <c r="F405" s="118" t="s">
        <v>5</v>
      </c>
      <c r="G405" s="22"/>
      <c r="H405" s="23">
        <f t="shared" si="35"/>
        <v>0</v>
      </c>
      <c r="I405" s="23">
        <f t="shared" si="36"/>
        <v>0</v>
      </c>
      <c r="J405" s="24">
        <f t="shared" si="37"/>
        <v>0</v>
      </c>
    </row>
    <row r="406" spans="1:10" ht="29" x14ac:dyDescent="0.35">
      <c r="A406" s="53" t="s">
        <v>566</v>
      </c>
      <c r="B406" s="119" t="s">
        <v>567</v>
      </c>
      <c r="C406" s="57"/>
      <c r="D406" s="18">
        <v>1</v>
      </c>
      <c r="E406" s="14" t="s">
        <v>6</v>
      </c>
      <c r="F406" s="118" t="s">
        <v>5</v>
      </c>
      <c r="G406" s="22"/>
      <c r="H406" s="23">
        <f t="shared" si="35"/>
        <v>0</v>
      </c>
      <c r="I406" s="23">
        <f t="shared" si="36"/>
        <v>0</v>
      </c>
      <c r="J406" s="24">
        <f t="shared" si="37"/>
        <v>0</v>
      </c>
    </row>
    <row r="407" spans="1:10" x14ac:dyDescent="0.35">
      <c r="A407" s="53" t="s">
        <v>528</v>
      </c>
      <c r="B407" s="119" t="s">
        <v>568</v>
      </c>
      <c r="C407" s="57"/>
      <c r="D407" s="18">
        <v>1</v>
      </c>
      <c r="E407" s="14" t="s">
        <v>6</v>
      </c>
      <c r="F407" s="118" t="s">
        <v>5</v>
      </c>
      <c r="G407" s="22"/>
      <c r="H407" s="23">
        <f t="shared" si="35"/>
        <v>0</v>
      </c>
      <c r="I407" s="23">
        <f t="shared" si="36"/>
        <v>0</v>
      </c>
      <c r="J407" s="24">
        <f t="shared" si="37"/>
        <v>0</v>
      </c>
    </row>
    <row r="408" spans="1:10" x14ac:dyDescent="0.35">
      <c r="A408" s="107" t="s">
        <v>569</v>
      </c>
      <c r="B408" s="119" t="s">
        <v>570</v>
      </c>
      <c r="C408" s="55"/>
      <c r="D408" s="18">
        <v>6</v>
      </c>
      <c r="E408" s="14" t="s">
        <v>6</v>
      </c>
      <c r="F408" s="118" t="s">
        <v>5</v>
      </c>
      <c r="G408" s="22"/>
      <c r="H408" s="23">
        <f t="shared" si="35"/>
        <v>0</v>
      </c>
      <c r="I408" s="23">
        <f t="shared" si="36"/>
        <v>0</v>
      </c>
      <c r="J408" s="24">
        <f t="shared" si="37"/>
        <v>0</v>
      </c>
    </row>
    <row r="409" spans="1:10" ht="29.5" thickBot="1" x14ac:dyDescent="0.4">
      <c r="A409" s="106" t="s">
        <v>571</v>
      </c>
      <c r="B409" s="133" t="s">
        <v>572</v>
      </c>
      <c r="C409" s="58"/>
      <c r="D409" s="59">
        <v>1</v>
      </c>
      <c r="E409" s="14" t="s">
        <v>6</v>
      </c>
      <c r="F409" s="198" t="s">
        <v>5</v>
      </c>
      <c r="G409" s="60"/>
      <c r="H409" s="61">
        <f t="shared" si="35"/>
        <v>0</v>
      </c>
      <c r="I409" s="61">
        <f t="shared" si="36"/>
        <v>0</v>
      </c>
      <c r="J409" s="62">
        <f t="shared" si="37"/>
        <v>0</v>
      </c>
    </row>
    <row r="410" spans="1:10" ht="15" thickBot="1" x14ac:dyDescent="0.4">
      <c r="A410" s="209" t="s">
        <v>545</v>
      </c>
      <c r="B410" s="63"/>
      <c r="C410" s="64"/>
      <c r="D410" s="65"/>
      <c r="E410" s="66"/>
      <c r="F410" s="199"/>
      <c r="G410" s="68"/>
      <c r="H410" s="69"/>
      <c r="I410" s="67">
        <f>SUM(I3:I409)</f>
        <v>0</v>
      </c>
      <c r="J410" s="70">
        <f>I410*1.21</f>
        <v>0</v>
      </c>
    </row>
  </sheetData>
  <autoFilter ref="A2:J410" xr:uid="{00000000-0009-0000-0000-000000000000}"/>
  <mergeCells count="1">
    <mergeCell ref="A1:J1"/>
  </mergeCells>
  <phoneticPr fontId="12" type="noConversion"/>
  <pageMargins left="0.23622047244094491" right="0.23622047244094491" top="0.39370078740157483" bottom="0.55118110236220474" header="0.11811023622047245" footer="0.31496062992125984"/>
  <pageSetup paperSize="9" scale="48" firstPageNumber="45" fitToHeight="0" orientation="landscape" useFirstPageNumber="1" r:id="rId1"/>
  <headerFooter>
    <oddHeader>&amp;R&amp;"-,Tučné"Příloha č. 3 zadávací dokumentace</oddHeader>
    <oddFooter>&amp;C&amp;P/131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2</vt:i4>
      </vt:variant>
    </vt:vector>
  </HeadingPairs>
  <TitlesOfParts>
    <vt:vector size="3" baseType="lpstr">
      <vt:lpstr>Seznam příslušenství CAS 20_4x2</vt:lpstr>
      <vt:lpstr>'Seznam příslušenství CAS 20_4x2'!Názvy_tisku</vt:lpstr>
      <vt:lpstr>'Seznam příslušenství CAS 20_4x2'!Oblast_tisku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Svoboda Vlastimil</dc:creator>
  <cp:lastModifiedBy>Sedláček Radim (MMB_OVV)</cp:lastModifiedBy>
  <cp:lastPrinted>2025-04-16T05:12:57Z</cp:lastPrinted>
  <dcterms:created xsi:type="dcterms:W3CDTF">2018-07-24T07:44:52Z</dcterms:created>
  <dcterms:modified xsi:type="dcterms:W3CDTF">2025-04-16T05:13:05Z</dcterms:modified>
</cp:coreProperties>
</file>