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ČS - Řídící systémy - Ježek\STAVBA\JEŽEK pd\"/>
    </mc:Choice>
  </mc:AlternateContent>
  <bookViews>
    <workbookView xWindow="0" yWindow="0" windowWidth="28800" windowHeight="12300"/>
  </bookViews>
  <sheets>
    <sheet name="K300 Loosova" sheetId="1" r:id="rId1"/>
    <sheet name="K301 Přístaviště" sheetId="4" r:id="rId2"/>
    <sheet name="K302 Rakovec" sheetId="5" r:id="rId3"/>
    <sheet name="K303 Přehradní" sheetId="6" r:id="rId4"/>
    <sheet name="K304 Melatín" sheetId="7" r:id="rId5"/>
    <sheet name="K305 Borová" sheetId="9" r:id="rId6"/>
    <sheet name="K306 Mokrohorská" sheetId="10" r:id="rId7"/>
    <sheet name="K307 Výzkumní" sheetId="14" r:id="rId8"/>
    <sheet name="K310 Boří" sheetId="11" r:id="rId9"/>
    <sheet name="K311 Pod Zahrádkami" sheetId="12" r:id="rId10"/>
    <sheet name="K315 U Zvoničky" sheetId="8" r:id="rId11"/>
    <sheet name="K317 Holzova" sheetId="13" r:id="rId12"/>
    <sheet name="List3" sheetId="3" r:id="rId13"/>
  </sheets>
  <definedNames>
    <definedName name="afterdetail_rkap" localSheetId="1">'K301 Přístaviště'!#REF!</definedName>
    <definedName name="afterdetail_rkap" localSheetId="2">'K302 Rakovec'!#REF!</definedName>
    <definedName name="afterdetail_rkap" localSheetId="3">'K303 Přehradní'!#REF!</definedName>
    <definedName name="afterdetail_rkap" localSheetId="4">'K304 Melatín'!#REF!</definedName>
    <definedName name="afterdetail_rkap" localSheetId="5">'K305 Borová'!#REF!</definedName>
    <definedName name="afterdetail_rkap" localSheetId="6">'K306 Mokrohorská'!#REF!</definedName>
    <definedName name="afterdetail_rkap" localSheetId="7">'K307 Výzkumní'!#REF!</definedName>
    <definedName name="afterdetail_rkap" localSheetId="8">'K310 Boří'!#REF!</definedName>
    <definedName name="afterdetail_rkap" localSheetId="9">'K311 Pod Zahrádkami'!#REF!</definedName>
    <definedName name="afterdetail_rkap" localSheetId="10">'K315 U Zvoničky'!#REF!</definedName>
    <definedName name="afterdetail_rkap" localSheetId="11">'K317 Holzova'!#REF!</definedName>
    <definedName name="afterdetail_rkap">'K300 Loosova'!#REF!</definedName>
    <definedName name="afterdetail_rozpocty" localSheetId="1">'K301 Přístaviště'!#REF!</definedName>
    <definedName name="afterdetail_rozpocty" localSheetId="2">'K302 Rakovec'!#REF!</definedName>
    <definedName name="afterdetail_rozpocty" localSheetId="3">'K303 Přehradní'!#REF!</definedName>
    <definedName name="afterdetail_rozpocty" localSheetId="4">'K304 Melatín'!#REF!</definedName>
    <definedName name="afterdetail_rozpocty" localSheetId="5">'K305 Borová'!#REF!</definedName>
    <definedName name="afterdetail_rozpocty" localSheetId="6">'K306 Mokrohorská'!#REF!</definedName>
    <definedName name="afterdetail_rozpocty" localSheetId="7">'K307 Výzkumní'!#REF!</definedName>
    <definedName name="afterdetail_rozpocty" localSheetId="8">'K310 Boří'!#REF!</definedName>
    <definedName name="afterdetail_rozpocty" localSheetId="9">'K311 Pod Zahrádkami'!#REF!</definedName>
    <definedName name="afterdetail_rozpocty" localSheetId="10">'K315 U Zvoničky'!#REF!</definedName>
    <definedName name="afterdetail_rozpocty" localSheetId="11">'K317 Holzova'!#REF!</definedName>
    <definedName name="afterdetail_rozpocty">'K300 Loosova'!#REF!</definedName>
    <definedName name="before_rkap" localSheetId="1">'K301 Přístaviště'!#REF!</definedName>
    <definedName name="before_rkap" localSheetId="2">'K302 Rakovec'!#REF!</definedName>
    <definedName name="before_rkap" localSheetId="3">'K303 Přehradní'!#REF!</definedName>
    <definedName name="before_rkap" localSheetId="4">'K304 Melatín'!#REF!</definedName>
    <definedName name="before_rkap" localSheetId="5">'K305 Borová'!#REF!</definedName>
    <definedName name="before_rkap" localSheetId="6">'K306 Mokrohorská'!#REF!</definedName>
    <definedName name="before_rkap" localSheetId="7">'K307 Výzkumní'!#REF!</definedName>
    <definedName name="before_rkap" localSheetId="8">'K310 Boří'!#REF!</definedName>
    <definedName name="before_rkap" localSheetId="9">'K311 Pod Zahrádkami'!#REF!</definedName>
    <definedName name="before_rkap" localSheetId="10">'K315 U Zvoničky'!#REF!</definedName>
    <definedName name="before_rkap" localSheetId="11">'K317 Holzova'!#REF!</definedName>
    <definedName name="before_rkap">'K300 Loosova'!#REF!</definedName>
    <definedName name="before_rozpocty" localSheetId="1">'K301 Přístaviště'!#REF!</definedName>
    <definedName name="before_rozpocty" localSheetId="2">'K302 Rakovec'!#REF!</definedName>
    <definedName name="before_rozpocty" localSheetId="3">'K303 Přehradní'!#REF!</definedName>
    <definedName name="before_rozpocty" localSheetId="4">'K304 Melatín'!#REF!</definedName>
    <definedName name="before_rozpocty" localSheetId="5">'K305 Borová'!#REF!</definedName>
    <definedName name="before_rozpocty" localSheetId="6">'K306 Mokrohorská'!#REF!</definedName>
    <definedName name="before_rozpocty" localSheetId="7">'K307 Výzkumní'!#REF!</definedName>
    <definedName name="before_rozpocty" localSheetId="8">'K310 Boří'!#REF!</definedName>
    <definedName name="before_rozpocty" localSheetId="9">'K311 Pod Zahrádkami'!#REF!</definedName>
    <definedName name="before_rozpocty" localSheetId="10">'K315 U Zvoničky'!#REF!</definedName>
    <definedName name="before_rozpocty" localSheetId="11">'K317 Holzova'!#REF!</definedName>
    <definedName name="before_rozpocty">'K300 Loosova'!#REF!</definedName>
    <definedName name="beforeafterdetail_rozpocty.Poznamka2.1" localSheetId="1">'K301 Přístaviště'!#REF!</definedName>
    <definedName name="beforeafterdetail_rozpocty.Poznamka2.1" localSheetId="2">'K302 Rakovec'!#REF!</definedName>
    <definedName name="beforeafterdetail_rozpocty.Poznamka2.1" localSheetId="3">'K303 Přehradní'!#REF!</definedName>
    <definedName name="beforeafterdetail_rozpocty.Poznamka2.1" localSheetId="4">'K304 Melatín'!#REF!</definedName>
    <definedName name="beforeafterdetail_rozpocty.Poznamka2.1" localSheetId="5">'K305 Borová'!#REF!</definedName>
    <definedName name="beforeafterdetail_rozpocty.Poznamka2.1" localSheetId="6">'K306 Mokrohorská'!#REF!</definedName>
    <definedName name="beforeafterdetail_rozpocty.Poznamka2.1" localSheetId="7">'K307 Výzkumní'!#REF!</definedName>
    <definedName name="beforeafterdetail_rozpocty.Poznamka2.1" localSheetId="8">'K310 Boří'!#REF!</definedName>
    <definedName name="beforeafterdetail_rozpocty.Poznamka2.1" localSheetId="9">'K311 Pod Zahrádkami'!#REF!</definedName>
    <definedName name="beforeafterdetail_rozpocty.Poznamka2.1" localSheetId="10">'K315 U Zvoničky'!#REF!</definedName>
    <definedName name="beforeafterdetail_rozpocty.Poznamka2.1" localSheetId="11">'K317 Holzova'!#REF!</definedName>
    <definedName name="beforeafterdetail_rozpocty.Poznamka2.1">'K300 Loosova'!#REF!</definedName>
    <definedName name="beforedetail_rozpocty" localSheetId="1">'K301 Přístaviště'!#REF!</definedName>
    <definedName name="beforedetail_rozpocty" localSheetId="2">'K302 Rakovec'!#REF!</definedName>
    <definedName name="beforedetail_rozpocty" localSheetId="3">'K303 Přehradní'!#REF!</definedName>
    <definedName name="beforedetail_rozpocty" localSheetId="4">'K304 Melatín'!#REF!</definedName>
    <definedName name="beforedetail_rozpocty" localSheetId="5">'K305 Borová'!#REF!</definedName>
    <definedName name="beforedetail_rozpocty" localSheetId="6">'K306 Mokrohorská'!#REF!</definedName>
    <definedName name="beforedetail_rozpocty" localSheetId="7">'K307 Výzkumní'!#REF!</definedName>
    <definedName name="beforedetail_rozpocty" localSheetId="8">'K310 Boří'!#REF!</definedName>
    <definedName name="beforedetail_rozpocty" localSheetId="9">'K311 Pod Zahrádkami'!#REF!</definedName>
    <definedName name="beforedetail_rozpocty" localSheetId="10">'K315 U Zvoničky'!#REF!</definedName>
    <definedName name="beforedetail_rozpocty" localSheetId="11">'K317 Holzova'!#REF!</definedName>
    <definedName name="beforedetail_rozpocty">'K300 Loosova'!#REF!</definedName>
    <definedName name="beforetop_rkap" localSheetId="1">'K301 Přístaviště'!#REF!</definedName>
    <definedName name="beforetop_rkap" localSheetId="2">'K302 Rakovec'!#REF!</definedName>
    <definedName name="beforetop_rkap" localSheetId="3">'K303 Přehradní'!#REF!</definedName>
    <definedName name="beforetop_rkap" localSheetId="4">'K304 Melatín'!#REF!</definedName>
    <definedName name="beforetop_rkap" localSheetId="5">'K305 Borová'!#REF!</definedName>
    <definedName name="beforetop_rkap" localSheetId="6">'K306 Mokrohorská'!#REF!</definedName>
    <definedName name="beforetop_rkap" localSheetId="7">'K307 Výzkumní'!#REF!</definedName>
    <definedName name="beforetop_rkap" localSheetId="8">'K310 Boří'!#REF!</definedName>
    <definedName name="beforetop_rkap" localSheetId="9">'K311 Pod Zahrádkami'!#REF!</definedName>
    <definedName name="beforetop_rkap" localSheetId="10">'K315 U Zvoničky'!#REF!</definedName>
    <definedName name="beforetop_rkap" localSheetId="11">'K317 Holzova'!#REF!</definedName>
    <definedName name="beforetop_rkap">'K300 Loosova'!#REF!</definedName>
    <definedName name="body_hlavy" localSheetId="1">'K301 Přístaviště'!#REF!</definedName>
    <definedName name="body_hlavy" localSheetId="2">'K302 Rakovec'!#REF!</definedName>
    <definedName name="body_hlavy" localSheetId="3">'K303 Přehradní'!#REF!</definedName>
    <definedName name="body_hlavy" localSheetId="4">'K304 Melatín'!#REF!</definedName>
    <definedName name="body_hlavy" localSheetId="5">'K305 Borová'!#REF!</definedName>
    <definedName name="body_hlavy" localSheetId="6">'K306 Mokrohorská'!#REF!</definedName>
    <definedName name="body_hlavy" localSheetId="7">'K307 Výzkumní'!#REF!</definedName>
    <definedName name="body_hlavy" localSheetId="8">'K310 Boří'!#REF!</definedName>
    <definedName name="body_hlavy" localSheetId="9">'K311 Pod Zahrádkami'!#REF!</definedName>
    <definedName name="body_hlavy" localSheetId="10">'K315 U Zvoničky'!#REF!</definedName>
    <definedName name="body_hlavy" localSheetId="11">'K317 Holzova'!#REF!</definedName>
    <definedName name="body_hlavy">'K300 Loosova'!#REF!</definedName>
    <definedName name="body_memrekapdph" localSheetId="1">'K301 Přístaviště'!#REF!</definedName>
    <definedName name="body_memrekapdph" localSheetId="2">'K302 Rakovec'!#REF!</definedName>
    <definedName name="body_memrekapdph" localSheetId="3">'K303 Přehradní'!#REF!</definedName>
    <definedName name="body_memrekapdph" localSheetId="4">'K304 Melatín'!#REF!</definedName>
    <definedName name="body_memrekapdph" localSheetId="5">'K305 Borová'!#REF!</definedName>
    <definedName name="body_memrekapdph" localSheetId="6">'K306 Mokrohorská'!#REF!</definedName>
    <definedName name="body_memrekapdph" localSheetId="7">'K307 Výzkumní'!#REF!</definedName>
    <definedName name="body_memrekapdph" localSheetId="8">'K310 Boří'!#REF!</definedName>
    <definedName name="body_memrekapdph" localSheetId="9">'K311 Pod Zahrádkami'!#REF!</definedName>
    <definedName name="body_memrekapdph" localSheetId="10">'K315 U Zvoničky'!#REF!</definedName>
    <definedName name="body_memrekapdph" localSheetId="11">'K317 Holzova'!#REF!</definedName>
    <definedName name="body_memrekapdph">'K300 Loosova'!#REF!</definedName>
    <definedName name="body_phlavy" localSheetId="1">'K301 Přístaviště'!#REF!</definedName>
    <definedName name="body_phlavy" localSheetId="2">'K302 Rakovec'!#REF!</definedName>
    <definedName name="body_phlavy" localSheetId="3">'K303 Přehradní'!#REF!</definedName>
    <definedName name="body_phlavy" localSheetId="4">'K304 Melatín'!#REF!</definedName>
    <definedName name="body_phlavy" localSheetId="5">'K305 Borová'!#REF!</definedName>
    <definedName name="body_phlavy" localSheetId="6">'K306 Mokrohorská'!#REF!</definedName>
    <definedName name="body_phlavy" localSheetId="7">'K307 Výzkumní'!#REF!</definedName>
    <definedName name="body_phlavy" localSheetId="8">'K310 Boří'!#REF!</definedName>
    <definedName name="body_phlavy" localSheetId="9">'K311 Pod Zahrádkami'!#REF!</definedName>
    <definedName name="body_phlavy" localSheetId="10">'K315 U Zvoničky'!#REF!</definedName>
    <definedName name="body_phlavy" localSheetId="11">'K317 Holzova'!#REF!</definedName>
    <definedName name="body_phlavy">'K300 Loosova'!#REF!</definedName>
    <definedName name="body_prekap" localSheetId="1">'K301 Přístaviště'!#REF!</definedName>
    <definedName name="body_prekap" localSheetId="2">'K302 Rakovec'!#REF!</definedName>
    <definedName name="body_prekap" localSheetId="3">'K303 Přehradní'!#REF!</definedName>
    <definedName name="body_prekap" localSheetId="4">'K304 Melatín'!#REF!</definedName>
    <definedName name="body_prekap" localSheetId="5">'K305 Borová'!#REF!</definedName>
    <definedName name="body_prekap" localSheetId="6">'K306 Mokrohorská'!#REF!</definedName>
    <definedName name="body_prekap" localSheetId="7">'K307 Výzkumní'!#REF!</definedName>
    <definedName name="body_prekap" localSheetId="8">'K310 Boří'!#REF!</definedName>
    <definedName name="body_prekap" localSheetId="9">'K311 Pod Zahrádkami'!#REF!</definedName>
    <definedName name="body_prekap" localSheetId="10">'K315 U Zvoničky'!#REF!</definedName>
    <definedName name="body_prekap" localSheetId="11">'K317 Holzova'!#REF!</definedName>
    <definedName name="body_prekap">'K300 Loosova'!#REF!</definedName>
    <definedName name="body_rkap" localSheetId="1">'K301 Přístaviště'!#REF!</definedName>
    <definedName name="body_rkap" localSheetId="2">'K302 Rakovec'!#REF!</definedName>
    <definedName name="body_rkap" localSheetId="3">'K303 Přehradní'!#REF!</definedName>
    <definedName name="body_rkap" localSheetId="4">'K304 Melatín'!#REF!</definedName>
    <definedName name="body_rkap" localSheetId="5">'K305 Borová'!#REF!</definedName>
    <definedName name="body_rkap" localSheetId="6">'K306 Mokrohorská'!#REF!</definedName>
    <definedName name="body_rkap" localSheetId="7">'K307 Výzkumní'!#REF!</definedName>
    <definedName name="body_rkap" localSheetId="8">'K310 Boří'!#REF!</definedName>
    <definedName name="body_rkap" localSheetId="9">'K311 Pod Zahrádkami'!#REF!</definedName>
    <definedName name="body_rkap" localSheetId="10">'K315 U Zvoničky'!#REF!</definedName>
    <definedName name="body_rkap" localSheetId="11">'K317 Holzova'!#REF!</definedName>
    <definedName name="body_rkap">'K300 Loosova'!#REF!</definedName>
    <definedName name="body_rozpocty" localSheetId="1">'K301 Přístaviště'!#REF!</definedName>
    <definedName name="body_rozpocty" localSheetId="2">'K302 Rakovec'!#REF!</definedName>
    <definedName name="body_rozpocty" localSheetId="3">'K303 Přehradní'!#REF!</definedName>
    <definedName name="body_rozpocty" localSheetId="4">'K304 Melatín'!#REF!</definedName>
    <definedName name="body_rozpocty" localSheetId="5">'K305 Borová'!#REF!</definedName>
    <definedName name="body_rozpocty" localSheetId="6">'K306 Mokrohorská'!#REF!</definedName>
    <definedName name="body_rozpocty" localSheetId="7">'K307 Výzkumní'!#REF!</definedName>
    <definedName name="body_rozpocty" localSheetId="8">'K310 Boří'!#REF!</definedName>
    <definedName name="body_rozpocty" localSheetId="9">'K311 Pod Zahrádkami'!#REF!</definedName>
    <definedName name="body_rozpocty" localSheetId="10">'K315 U Zvoničky'!#REF!</definedName>
    <definedName name="body_rozpocty" localSheetId="11">'K317 Holzova'!#REF!</definedName>
    <definedName name="body_rozpocty">'K300 Loosova'!#REF!</definedName>
    <definedName name="body_rozpočty" localSheetId="1">'K301 Přístaviště'!#REF!</definedName>
    <definedName name="body_rozpočty" localSheetId="2">'K302 Rakovec'!#REF!</definedName>
    <definedName name="body_rozpočty" localSheetId="3">'K303 Přehradní'!#REF!</definedName>
    <definedName name="body_rozpočty" localSheetId="4">'K304 Melatín'!#REF!</definedName>
    <definedName name="body_rozpočty" localSheetId="5">'K305 Borová'!#REF!</definedName>
    <definedName name="body_rozpočty" localSheetId="6">'K306 Mokrohorská'!#REF!</definedName>
    <definedName name="body_rozpočty" localSheetId="7">'K307 Výzkumní'!#REF!</definedName>
    <definedName name="body_rozpočty" localSheetId="8">'K310 Boří'!#REF!</definedName>
    <definedName name="body_rozpočty" localSheetId="9">'K311 Pod Zahrádkami'!#REF!</definedName>
    <definedName name="body_rozpočty" localSheetId="10">'K315 U Zvoničky'!#REF!</definedName>
    <definedName name="body_rozpočty" localSheetId="11">'K317 Holzova'!#REF!</definedName>
    <definedName name="body_rozpočty">'K300 Loosova'!#REF!</definedName>
    <definedName name="body_rpolozky" localSheetId="1">'K301 Přístaviště'!#REF!</definedName>
    <definedName name="body_rpolozky" localSheetId="2">'K302 Rakovec'!#REF!</definedName>
    <definedName name="body_rpolozky" localSheetId="3">'K303 Přehradní'!#REF!</definedName>
    <definedName name="body_rpolozky" localSheetId="4">'K304 Melatín'!#REF!</definedName>
    <definedName name="body_rpolozky" localSheetId="5">'K305 Borová'!#REF!</definedName>
    <definedName name="body_rpolozky" localSheetId="6">'K306 Mokrohorská'!#REF!</definedName>
    <definedName name="body_rpolozky" localSheetId="7">'K307 Výzkumní'!#REF!</definedName>
    <definedName name="body_rpolozky" localSheetId="8">'K310 Boří'!#REF!</definedName>
    <definedName name="body_rpolozky" localSheetId="9">'K311 Pod Zahrádkami'!#REF!</definedName>
    <definedName name="body_rpolozky" localSheetId="10">'K315 U Zvoničky'!#REF!</definedName>
    <definedName name="body_rpolozky" localSheetId="11">'K317 Holzova'!#REF!</definedName>
    <definedName name="body_rpolozky">'K300 Loosova'!#REF!</definedName>
    <definedName name="body_rpolozky.Poznamka2" localSheetId="1">'K301 Přístaviště'!#REF!</definedName>
    <definedName name="body_rpolozky.Poznamka2" localSheetId="2">'K302 Rakovec'!#REF!</definedName>
    <definedName name="body_rpolozky.Poznamka2" localSheetId="3">'K303 Přehradní'!#REF!</definedName>
    <definedName name="body_rpolozky.Poznamka2" localSheetId="4">'K304 Melatín'!#REF!</definedName>
    <definedName name="body_rpolozky.Poznamka2" localSheetId="5">'K305 Borová'!#REF!</definedName>
    <definedName name="body_rpolozky.Poznamka2" localSheetId="6">'K306 Mokrohorská'!#REF!</definedName>
    <definedName name="body_rpolozky.Poznamka2" localSheetId="7">'K307 Výzkumní'!#REF!</definedName>
    <definedName name="body_rpolozky.Poznamka2" localSheetId="8">'K310 Boří'!#REF!</definedName>
    <definedName name="body_rpolozky.Poznamka2" localSheetId="9">'K311 Pod Zahrádkami'!#REF!</definedName>
    <definedName name="body_rpolozky.Poznamka2" localSheetId="10">'K315 U Zvoničky'!#REF!</definedName>
    <definedName name="body_rpolozky.Poznamka2" localSheetId="11">'K317 Holzova'!#REF!</definedName>
    <definedName name="body_rpolozky.Poznamka2">'K300 Loosova'!#REF!</definedName>
    <definedName name="celkembezdph" localSheetId="1">'K301 Přístaviště'!#REF!</definedName>
    <definedName name="celkembezdph" localSheetId="2">'K302 Rakovec'!#REF!</definedName>
    <definedName name="celkembezdph" localSheetId="3">'K303 Přehradní'!#REF!</definedName>
    <definedName name="celkembezdph" localSheetId="4">'K304 Melatín'!#REF!</definedName>
    <definedName name="celkembezdph" localSheetId="5">'K305 Borová'!#REF!</definedName>
    <definedName name="celkembezdph" localSheetId="6">'K306 Mokrohorská'!#REF!</definedName>
    <definedName name="celkembezdph" localSheetId="7">'K307 Výzkumní'!#REF!</definedName>
    <definedName name="celkembezdph" localSheetId="8">'K310 Boří'!#REF!</definedName>
    <definedName name="celkembezdph" localSheetId="9">'K311 Pod Zahrádkami'!#REF!</definedName>
    <definedName name="celkembezdph" localSheetId="10">'K315 U Zvoničky'!#REF!</definedName>
    <definedName name="celkembezdph" localSheetId="11">'K317 Holzova'!#REF!</definedName>
    <definedName name="celkembezdph">'K300 Loosova'!#REF!</definedName>
    <definedName name="celkemsdph" localSheetId="1">'K301 Přístaviště'!#REF!</definedName>
    <definedName name="celkemsdph" localSheetId="2">'K302 Rakovec'!#REF!</definedName>
    <definedName name="celkemsdph" localSheetId="3">'K303 Přehradní'!#REF!</definedName>
    <definedName name="celkemsdph" localSheetId="4">'K304 Melatín'!#REF!</definedName>
    <definedName name="celkemsdph" localSheetId="5">'K305 Borová'!#REF!</definedName>
    <definedName name="celkemsdph" localSheetId="6">'K306 Mokrohorská'!#REF!</definedName>
    <definedName name="celkemsdph" localSheetId="7">'K307 Výzkumní'!#REF!</definedName>
    <definedName name="celkemsdph" localSheetId="8">'K310 Boří'!#REF!</definedName>
    <definedName name="celkemsdph" localSheetId="9">'K311 Pod Zahrádkami'!#REF!</definedName>
    <definedName name="celkemsdph" localSheetId="10">'K315 U Zvoničky'!#REF!</definedName>
    <definedName name="celkemsdph" localSheetId="11">'K317 Holzova'!#REF!</definedName>
    <definedName name="celkemsdph">'K300 Loosova'!#REF!</definedName>
    <definedName name="celkemsdph.Poznamka2" localSheetId="1">'K301 Přístaviště'!#REF!</definedName>
    <definedName name="celkemsdph.Poznamka2" localSheetId="2">'K302 Rakovec'!#REF!</definedName>
    <definedName name="celkemsdph.Poznamka2" localSheetId="3">'K303 Přehradní'!#REF!</definedName>
    <definedName name="celkemsdph.Poznamka2" localSheetId="4">'K304 Melatín'!#REF!</definedName>
    <definedName name="celkemsdph.Poznamka2" localSheetId="5">'K305 Borová'!#REF!</definedName>
    <definedName name="celkemsdph.Poznamka2" localSheetId="6">'K306 Mokrohorská'!#REF!</definedName>
    <definedName name="celkemsdph.Poznamka2" localSheetId="7">'K307 Výzkumní'!#REF!</definedName>
    <definedName name="celkemsdph.Poznamka2" localSheetId="8">'K310 Boří'!#REF!</definedName>
    <definedName name="celkemsdph.Poznamka2" localSheetId="9">'K311 Pod Zahrádkami'!#REF!</definedName>
    <definedName name="celkemsdph.Poznamka2" localSheetId="10">'K315 U Zvoničky'!#REF!</definedName>
    <definedName name="celkemsdph.Poznamka2" localSheetId="11">'K317 Holzova'!#REF!</definedName>
    <definedName name="celkemsdph.Poznamka2">'K300 Loosova'!#REF!</definedName>
    <definedName name="celklemsdph" localSheetId="1">'K301 Přístaviště'!#REF!</definedName>
    <definedName name="celklemsdph" localSheetId="2">'K302 Rakovec'!#REF!</definedName>
    <definedName name="celklemsdph" localSheetId="3">'K303 Přehradní'!#REF!</definedName>
    <definedName name="celklemsdph" localSheetId="4">'K304 Melatín'!#REF!</definedName>
    <definedName name="celklemsdph" localSheetId="5">'K305 Borová'!#REF!</definedName>
    <definedName name="celklemsdph" localSheetId="6">'K306 Mokrohorská'!#REF!</definedName>
    <definedName name="celklemsdph" localSheetId="7">'K307 Výzkumní'!#REF!</definedName>
    <definedName name="celklemsdph" localSheetId="8">'K310 Boří'!#REF!</definedName>
    <definedName name="celklemsdph" localSheetId="9">'K311 Pod Zahrádkami'!#REF!</definedName>
    <definedName name="celklemsdph" localSheetId="10">'K315 U Zvoničky'!#REF!</definedName>
    <definedName name="celklemsdph" localSheetId="11">'K317 Holzova'!#REF!</definedName>
    <definedName name="celklemsdph">'K300 Loosova'!#REF!</definedName>
    <definedName name="end_rozpocty" localSheetId="1">'K301 Přístaviště'!#REF!</definedName>
    <definedName name="end_rozpocty" localSheetId="2">'K302 Rakovec'!#REF!</definedName>
    <definedName name="end_rozpocty" localSheetId="3">'K303 Přehradní'!#REF!</definedName>
    <definedName name="end_rozpocty" localSheetId="4">'K304 Melatín'!#REF!</definedName>
    <definedName name="end_rozpocty" localSheetId="5">'K305 Borová'!#REF!</definedName>
    <definedName name="end_rozpocty" localSheetId="6">'K306 Mokrohorská'!#REF!</definedName>
    <definedName name="end_rozpocty" localSheetId="7">'K307 Výzkumní'!#REF!</definedName>
    <definedName name="end_rozpocty" localSheetId="8">'K310 Boří'!#REF!</definedName>
    <definedName name="end_rozpocty" localSheetId="9">'K311 Pod Zahrádkami'!#REF!</definedName>
    <definedName name="end_rozpocty" localSheetId="10">'K315 U Zvoničky'!#REF!</definedName>
    <definedName name="end_rozpocty" localSheetId="11">'K317 Holzova'!#REF!</definedName>
    <definedName name="end_rozpocty">'K300 Loosova'!#REF!</definedName>
    <definedName name="firmy_rozpocty.0" localSheetId="1">'K301 Přístaviště'!#REF!</definedName>
    <definedName name="firmy_rozpocty.0" localSheetId="2">'K302 Rakovec'!#REF!</definedName>
    <definedName name="firmy_rozpocty.0" localSheetId="3">'K303 Přehradní'!#REF!</definedName>
    <definedName name="firmy_rozpocty.0" localSheetId="4">'K304 Melatín'!#REF!</definedName>
    <definedName name="firmy_rozpocty.0" localSheetId="5">'K305 Borová'!#REF!</definedName>
    <definedName name="firmy_rozpocty.0" localSheetId="6">'K306 Mokrohorská'!#REF!</definedName>
    <definedName name="firmy_rozpocty.0" localSheetId="7">'K307 Výzkumní'!#REF!</definedName>
    <definedName name="firmy_rozpocty.0" localSheetId="8">'K310 Boří'!#REF!</definedName>
    <definedName name="firmy_rozpocty.0" localSheetId="9">'K311 Pod Zahrádkami'!#REF!</definedName>
    <definedName name="firmy_rozpocty.0" localSheetId="10">'K315 U Zvoničky'!#REF!</definedName>
    <definedName name="firmy_rozpocty.0" localSheetId="11">'K317 Holzova'!#REF!</definedName>
    <definedName name="firmy_rozpocty.0">'K300 Loosova'!#REF!</definedName>
    <definedName name="firmy_rozpocty.1" localSheetId="1">'K301 Přístaviště'!#REF!</definedName>
    <definedName name="firmy_rozpocty.1" localSheetId="2">'K302 Rakovec'!#REF!</definedName>
    <definedName name="firmy_rozpocty.1" localSheetId="3">'K303 Přehradní'!#REF!</definedName>
    <definedName name="firmy_rozpocty.1" localSheetId="4">'K304 Melatín'!#REF!</definedName>
    <definedName name="firmy_rozpocty.1" localSheetId="5">'K305 Borová'!#REF!</definedName>
    <definedName name="firmy_rozpocty.1" localSheetId="6">'K306 Mokrohorská'!#REF!</definedName>
    <definedName name="firmy_rozpocty.1" localSheetId="7">'K307 Výzkumní'!#REF!</definedName>
    <definedName name="firmy_rozpocty.1" localSheetId="8">'K310 Boří'!#REF!</definedName>
    <definedName name="firmy_rozpocty.1" localSheetId="9">'K311 Pod Zahrádkami'!#REF!</definedName>
    <definedName name="firmy_rozpocty.1" localSheetId="10">'K315 U Zvoničky'!#REF!</definedName>
    <definedName name="firmy_rozpocty.1" localSheetId="11">'K317 Holzova'!#REF!</definedName>
    <definedName name="firmy_rozpocty.1">'K300 Loosova'!#REF!</definedName>
    <definedName name="firmy_rozpocty_pozn.Poznamka2" localSheetId="1">'K301 Přístaviště'!#REF!</definedName>
    <definedName name="firmy_rozpocty_pozn.Poznamka2" localSheetId="2">'K302 Rakovec'!#REF!</definedName>
    <definedName name="firmy_rozpocty_pozn.Poznamka2" localSheetId="3">'K303 Přehradní'!#REF!</definedName>
    <definedName name="firmy_rozpocty_pozn.Poznamka2" localSheetId="4">'K304 Melatín'!#REF!</definedName>
    <definedName name="firmy_rozpocty_pozn.Poznamka2" localSheetId="5">'K305 Borová'!#REF!</definedName>
    <definedName name="firmy_rozpocty_pozn.Poznamka2" localSheetId="6">'K306 Mokrohorská'!#REF!</definedName>
    <definedName name="firmy_rozpocty_pozn.Poznamka2" localSheetId="7">'K307 Výzkumní'!#REF!</definedName>
    <definedName name="firmy_rozpocty_pozn.Poznamka2" localSheetId="8">'K310 Boří'!#REF!</definedName>
    <definedName name="firmy_rozpocty_pozn.Poznamka2" localSheetId="9">'K311 Pod Zahrádkami'!#REF!</definedName>
    <definedName name="firmy_rozpocty_pozn.Poznamka2" localSheetId="10">'K315 U Zvoničky'!#REF!</definedName>
    <definedName name="firmy_rozpocty_pozn.Poznamka2" localSheetId="11">'K317 Holzova'!#REF!</definedName>
    <definedName name="firmy_rozpocty_pozn.Poznamka2">'K300 Loosova'!#REF!</definedName>
    <definedName name="_xlnm.Print_Area" localSheetId="0">'K300 Loosova'!#REF!</definedName>
    <definedName name="_xlnm.Print_Area" localSheetId="1">'K301 Přístaviště'!#REF!</definedName>
    <definedName name="_xlnm.Print_Area" localSheetId="2">'K302 Rakovec'!#REF!</definedName>
    <definedName name="_xlnm.Print_Area" localSheetId="3">'K303 Přehradní'!#REF!</definedName>
    <definedName name="_xlnm.Print_Area" localSheetId="4">'K304 Melatín'!#REF!</definedName>
    <definedName name="_xlnm.Print_Area" localSheetId="5">'K305 Borová'!#REF!</definedName>
    <definedName name="_xlnm.Print_Area" localSheetId="6">'K306 Mokrohorská'!#REF!</definedName>
    <definedName name="_xlnm.Print_Area" localSheetId="7">'K307 Výzkumní'!#REF!</definedName>
    <definedName name="_xlnm.Print_Area" localSheetId="8">'K310 Boří'!#REF!</definedName>
    <definedName name="_xlnm.Print_Area" localSheetId="9">'K311 Pod Zahrádkami'!#REF!</definedName>
    <definedName name="_xlnm.Print_Area" localSheetId="10">'K315 U Zvoničky'!#REF!</definedName>
    <definedName name="_xlnm.Print_Area" localSheetId="11">'K317 Holzova'!#REF!</definedName>
    <definedName name="sum_memrekapdph" localSheetId="1">'K301 Přístaviště'!#REF!</definedName>
    <definedName name="sum_memrekapdph" localSheetId="2">'K302 Rakovec'!#REF!</definedName>
    <definedName name="sum_memrekapdph" localSheetId="3">'K303 Přehradní'!#REF!</definedName>
    <definedName name="sum_memrekapdph" localSheetId="4">'K304 Melatín'!#REF!</definedName>
    <definedName name="sum_memrekapdph" localSheetId="5">'K305 Borová'!#REF!</definedName>
    <definedName name="sum_memrekapdph" localSheetId="6">'K306 Mokrohorská'!#REF!</definedName>
    <definedName name="sum_memrekapdph" localSheetId="7">'K307 Výzkumní'!#REF!</definedName>
    <definedName name="sum_memrekapdph" localSheetId="8">'K310 Boří'!#REF!</definedName>
    <definedName name="sum_memrekapdph" localSheetId="9">'K311 Pod Zahrádkami'!#REF!</definedName>
    <definedName name="sum_memrekapdph" localSheetId="10">'K315 U Zvoničky'!#REF!</definedName>
    <definedName name="sum_memrekapdph" localSheetId="11">'K317 Holzova'!#REF!</definedName>
    <definedName name="sum_memrekapdph">'K300 Loosova'!#REF!</definedName>
    <definedName name="sum_prekap" localSheetId="1">'K301 Přístaviště'!#REF!</definedName>
    <definedName name="sum_prekap" localSheetId="2">'K302 Rakovec'!#REF!</definedName>
    <definedName name="sum_prekap" localSheetId="3">'K303 Přehradní'!#REF!</definedName>
    <definedName name="sum_prekap" localSheetId="4">'K304 Melatín'!#REF!</definedName>
    <definedName name="sum_prekap" localSheetId="5">'K305 Borová'!#REF!</definedName>
    <definedName name="sum_prekap" localSheetId="6">'K306 Mokrohorská'!#REF!</definedName>
    <definedName name="sum_prekap" localSheetId="7">'K307 Výzkumní'!#REF!</definedName>
    <definedName name="sum_prekap" localSheetId="8">'K310 Boří'!#REF!</definedName>
    <definedName name="sum_prekap" localSheetId="9">'K311 Pod Zahrádkami'!#REF!</definedName>
    <definedName name="sum_prekap" localSheetId="10">'K315 U Zvoničky'!#REF!</definedName>
    <definedName name="sum_prekap" localSheetId="11">'K317 Holzova'!#REF!</definedName>
    <definedName name="sum_prekap">'K300 Loosova'!#REF!</definedName>
    <definedName name="top_memrekapdph" localSheetId="1">'K301 Přístaviště'!#REF!</definedName>
    <definedName name="top_memrekapdph" localSheetId="2">'K302 Rakovec'!#REF!</definedName>
    <definedName name="top_memrekapdph" localSheetId="3">'K303 Přehradní'!#REF!</definedName>
    <definedName name="top_memrekapdph" localSheetId="4">'K304 Melatín'!#REF!</definedName>
    <definedName name="top_memrekapdph" localSheetId="5">'K305 Borová'!#REF!</definedName>
    <definedName name="top_memrekapdph" localSheetId="6">'K306 Mokrohorská'!#REF!</definedName>
    <definedName name="top_memrekapdph" localSheetId="7">'K307 Výzkumní'!#REF!</definedName>
    <definedName name="top_memrekapdph" localSheetId="8">'K310 Boří'!#REF!</definedName>
    <definedName name="top_memrekapdph" localSheetId="9">'K311 Pod Zahrádkami'!#REF!</definedName>
    <definedName name="top_memrekapdph" localSheetId="10">'K315 U Zvoničky'!#REF!</definedName>
    <definedName name="top_memrekapdph" localSheetId="11">'K317 Holzova'!#REF!</definedName>
    <definedName name="top_memrekapdph">'K300 Loosova'!#REF!</definedName>
    <definedName name="top_phlavy" localSheetId="1">'K301 Přístaviště'!#REF!</definedName>
    <definedName name="top_phlavy" localSheetId="2">'K302 Rakovec'!#REF!</definedName>
    <definedName name="top_phlavy" localSheetId="3">'K303 Přehradní'!#REF!</definedName>
    <definedName name="top_phlavy" localSheetId="4">'K304 Melatín'!#REF!</definedName>
    <definedName name="top_phlavy" localSheetId="5">'K305 Borová'!#REF!</definedName>
    <definedName name="top_phlavy" localSheetId="6">'K306 Mokrohorská'!#REF!</definedName>
    <definedName name="top_phlavy" localSheetId="7">'K307 Výzkumní'!#REF!</definedName>
    <definedName name="top_phlavy" localSheetId="8">'K310 Boří'!#REF!</definedName>
    <definedName name="top_phlavy" localSheetId="9">'K311 Pod Zahrádkami'!#REF!</definedName>
    <definedName name="top_phlavy" localSheetId="10">'K315 U Zvoničky'!#REF!</definedName>
    <definedName name="top_phlavy" localSheetId="11">'K317 Holzova'!#REF!</definedName>
    <definedName name="top_phlavy">'K300 Loosova'!#REF!</definedName>
    <definedName name="top_rkap" localSheetId="1">'K301 Přístaviště'!#REF!</definedName>
    <definedName name="top_rkap" localSheetId="2">'K302 Rakovec'!#REF!</definedName>
    <definedName name="top_rkap" localSheetId="3">'K303 Přehradní'!#REF!</definedName>
    <definedName name="top_rkap" localSheetId="4">'K304 Melatín'!#REF!</definedName>
    <definedName name="top_rkap" localSheetId="5">'K305 Borová'!#REF!</definedName>
    <definedName name="top_rkap" localSheetId="6">'K306 Mokrohorská'!#REF!</definedName>
    <definedName name="top_rkap" localSheetId="7">'K307 Výzkumní'!#REF!</definedName>
    <definedName name="top_rkap" localSheetId="8">'K310 Boří'!#REF!</definedName>
    <definedName name="top_rkap" localSheetId="9">'K311 Pod Zahrádkami'!#REF!</definedName>
    <definedName name="top_rkap" localSheetId="10">'K315 U Zvoničky'!#REF!</definedName>
    <definedName name="top_rkap" localSheetId="11">'K317 Holzova'!#REF!</definedName>
    <definedName name="top_rkap">'K300 Loosova'!#REF!</definedName>
    <definedName name="top_rozpocty" localSheetId="1">'K301 Přístaviště'!#REF!</definedName>
    <definedName name="top_rozpocty" localSheetId="2">'K302 Rakovec'!#REF!</definedName>
    <definedName name="top_rozpocty" localSheetId="3">'K303 Přehradní'!#REF!</definedName>
    <definedName name="top_rozpocty" localSheetId="4">'K304 Melatín'!#REF!</definedName>
    <definedName name="top_rozpocty" localSheetId="5">'K305 Borová'!#REF!</definedName>
    <definedName name="top_rozpocty" localSheetId="6">'K306 Mokrohorská'!#REF!</definedName>
    <definedName name="top_rozpocty" localSheetId="7">'K307 Výzkumní'!#REF!</definedName>
    <definedName name="top_rozpocty" localSheetId="8">'K310 Boří'!#REF!</definedName>
    <definedName name="top_rozpocty" localSheetId="9">'K311 Pod Zahrádkami'!#REF!</definedName>
    <definedName name="top_rozpocty" localSheetId="10">'K315 U Zvoničky'!#REF!</definedName>
    <definedName name="top_rozpocty" localSheetId="11">'K317 Holzova'!#REF!</definedName>
    <definedName name="top_rozpocty">'K300 Loosova'!#REF!</definedName>
    <definedName name="top_rpolozky" localSheetId="1">'K301 Přístaviště'!#REF!</definedName>
    <definedName name="top_rpolozky" localSheetId="2">'K302 Rakovec'!#REF!</definedName>
    <definedName name="top_rpolozky" localSheetId="3">'K303 Přehradní'!#REF!</definedName>
    <definedName name="top_rpolozky" localSheetId="4">'K304 Melatín'!#REF!</definedName>
    <definedName name="top_rpolozky" localSheetId="5">'K305 Borová'!#REF!</definedName>
    <definedName name="top_rpolozky" localSheetId="6">'K306 Mokrohorská'!#REF!</definedName>
    <definedName name="top_rpolozky" localSheetId="7">'K307 Výzkumní'!#REF!</definedName>
    <definedName name="top_rpolozky" localSheetId="8">'K310 Boří'!#REF!</definedName>
    <definedName name="top_rpolozky" localSheetId="9">'K311 Pod Zahrádkami'!#REF!</definedName>
    <definedName name="top_rpolozky" localSheetId="10">'K315 U Zvoničky'!#REF!</definedName>
    <definedName name="top_rpolozky" localSheetId="11">'K317 Holzova'!#REF!</definedName>
    <definedName name="top_rpolozky">'K300 Loosova'!#REF!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3" l="1"/>
  <c r="F37" i="13" s="1"/>
  <c r="F30" i="13"/>
  <c r="F29" i="13"/>
  <c r="F27" i="13"/>
  <c r="F26" i="13"/>
  <c r="F24" i="13"/>
  <c r="F23" i="13"/>
  <c r="F19" i="13"/>
  <c r="F20" i="13" s="1"/>
  <c r="F21" i="13" s="1"/>
  <c r="F14" i="13"/>
  <c r="F13" i="13"/>
  <c r="F32" i="13" s="1"/>
  <c r="F33" i="13" s="1"/>
  <c r="F9" i="13"/>
  <c r="F35" i="8"/>
  <c r="F37" i="8" s="1"/>
  <c r="F29" i="8"/>
  <c r="F30" i="8" s="1"/>
  <c r="F26" i="8"/>
  <c r="F27" i="8" s="1"/>
  <c r="F24" i="8"/>
  <c r="F23" i="8"/>
  <c r="F19" i="8"/>
  <c r="F20" i="8" s="1"/>
  <c r="F21" i="8" s="1"/>
  <c r="F16" i="8"/>
  <c r="F14" i="8"/>
  <c r="F13" i="8"/>
  <c r="F9" i="8"/>
  <c r="F35" i="12"/>
  <c r="F37" i="12" s="1"/>
  <c r="F29" i="12"/>
  <c r="F30" i="12" s="1"/>
  <c r="F26" i="12"/>
  <c r="F27" i="12" s="1"/>
  <c r="F24" i="12"/>
  <c r="F23" i="12"/>
  <c r="F19" i="12"/>
  <c r="F20" i="12" s="1"/>
  <c r="F21" i="12" s="1"/>
  <c r="F16" i="12"/>
  <c r="F14" i="12"/>
  <c r="F13" i="12"/>
  <c r="F9" i="12"/>
  <c r="F35" i="11"/>
  <c r="F37" i="11" s="1"/>
  <c r="F29" i="11"/>
  <c r="F30" i="11" s="1"/>
  <c r="F26" i="11"/>
  <c r="F27" i="11" s="1"/>
  <c r="F24" i="11"/>
  <c r="F23" i="11"/>
  <c r="F19" i="11"/>
  <c r="F20" i="11" s="1"/>
  <c r="F21" i="11" s="1"/>
  <c r="F16" i="11"/>
  <c r="F14" i="11"/>
  <c r="F13" i="11"/>
  <c r="F9" i="11"/>
  <c r="F35" i="14"/>
  <c r="F37" i="14" s="1"/>
  <c r="F29" i="14"/>
  <c r="F30" i="14" s="1"/>
  <c r="F26" i="14"/>
  <c r="F27" i="14" s="1"/>
  <c r="F24" i="14"/>
  <c r="F23" i="14"/>
  <c r="F19" i="14"/>
  <c r="F14" i="14"/>
  <c r="F16" i="14" s="1"/>
  <c r="F13" i="14"/>
  <c r="F9" i="14"/>
  <c r="F35" i="10"/>
  <c r="F37" i="10" s="1"/>
  <c r="F29" i="10"/>
  <c r="F30" i="10" s="1"/>
  <c r="F26" i="10"/>
  <c r="F27" i="10" s="1"/>
  <c r="F23" i="10"/>
  <c r="F24" i="10" s="1"/>
  <c r="F19" i="10"/>
  <c r="F20" i="10" s="1"/>
  <c r="F21" i="10" s="1"/>
  <c r="F14" i="10"/>
  <c r="F16" i="10" s="1"/>
  <c r="F13" i="10"/>
  <c r="F9" i="10"/>
  <c r="F15" i="10" s="1"/>
  <c r="F35" i="9"/>
  <c r="F37" i="9" s="1"/>
  <c r="F29" i="9"/>
  <c r="F30" i="9" s="1"/>
  <c r="F27" i="9"/>
  <c r="F26" i="9"/>
  <c r="F23" i="9"/>
  <c r="F24" i="9" s="1"/>
  <c r="F19" i="9"/>
  <c r="F20" i="9" s="1"/>
  <c r="F21" i="9" s="1"/>
  <c r="F14" i="9"/>
  <c r="F16" i="9" s="1"/>
  <c r="F13" i="9"/>
  <c r="F9" i="9"/>
  <c r="F15" i="9" s="1"/>
  <c r="F35" i="7"/>
  <c r="F37" i="7" s="1"/>
  <c r="F29" i="7"/>
  <c r="F30" i="7" s="1"/>
  <c r="F26" i="7"/>
  <c r="F27" i="7" s="1"/>
  <c r="F23" i="7"/>
  <c r="F24" i="7" s="1"/>
  <c r="F19" i="7"/>
  <c r="F20" i="7" s="1"/>
  <c r="F21" i="7" s="1"/>
  <c r="F14" i="7"/>
  <c r="F13" i="7"/>
  <c r="F32" i="7" s="1"/>
  <c r="F33" i="7" s="1"/>
  <c r="F9" i="7"/>
  <c r="F35" i="6"/>
  <c r="F37" i="6" s="1"/>
  <c r="F29" i="6"/>
  <c r="F30" i="6" s="1"/>
  <c r="F26" i="6"/>
  <c r="F27" i="6" s="1"/>
  <c r="F23" i="6"/>
  <c r="F24" i="6" s="1"/>
  <c r="F19" i="6"/>
  <c r="F20" i="6" s="1"/>
  <c r="F21" i="6" s="1"/>
  <c r="F16" i="6"/>
  <c r="F14" i="6"/>
  <c r="F13" i="6"/>
  <c r="F32" i="6" s="1"/>
  <c r="F33" i="6" s="1"/>
  <c r="F9" i="6"/>
  <c r="F35" i="5"/>
  <c r="F37" i="5" s="1"/>
  <c r="F29" i="5"/>
  <c r="F30" i="5" s="1"/>
  <c r="F26" i="5"/>
  <c r="F27" i="5" s="1"/>
  <c r="F23" i="5"/>
  <c r="F24" i="5" s="1"/>
  <c r="F19" i="5"/>
  <c r="F20" i="5" s="1"/>
  <c r="F21" i="5" s="1"/>
  <c r="F16" i="5"/>
  <c r="F14" i="5"/>
  <c r="F13" i="5"/>
  <c r="F32" i="5" s="1"/>
  <c r="F33" i="5" s="1"/>
  <c r="F9" i="5"/>
  <c r="F35" i="4"/>
  <c r="F37" i="4" s="1"/>
  <c r="F29" i="4"/>
  <c r="F30" i="4" s="1"/>
  <c r="F26" i="4"/>
  <c r="F27" i="4" s="1"/>
  <c r="F23" i="4"/>
  <c r="F24" i="4" s="1"/>
  <c r="F19" i="4"/>
  <c r="F20" i="4" s="1"/>
  <c r="F21" i="4" s="1"/>
  <c r="F14" i="4"/>
  <c r="F13" i="4"/>
  <c r="F32" i="4" s="1"/>
  <c r="F33" i="4" s="1"/>
  <c r="F9" i="4"/>
  <c r="F35" i="1"/>
  <c r="F37" i="1" s="1"/>
  <c r="F29" i="1"/>
  <c r="F30" i="1" s="1"/>
  <c r="F26" i="1"/>
  <c r="F27" i="1" s="1"/>
  <c r="F23" i="1"/>
  <c r="F24" i="1" s="1"/>
  <c r="F19" i="1"/>
  <c r="F20" i="1" s="1"/>
  <c r="F21" i="1" s="1"/>
  <c r="F14" i="1"/>
  <c r="F13" i="1"/>
  <c r="F9" i="1"/>
  <c r="F16" i="7" l="1"/>
  <c r="F32" i="1"/>
  <c r="F33" i="1" s="1"/>
  <c r="F15" i="4"/>
  <c r="F15" i="5"/>
  <c r="F15" i="6"/>
  <c r="F17" i="6" s="1"/>
  <c r="F15" i="7"/>
  <c r="F15" i="11"/>
  <c r="F17" i="11" s="1"/>
  <c r="F15" i="12"/>
  <c r="F15" i="8"/>
  <c r="F15" i="13"/>
  <c r="F17" i="13" s="1"/>
  <c r="F32" i="11"/>
  <c r="F33" i="11" s="1"/>
  <c r="F32" i="12"/>
  <c r="F33" i="12" s="1"/>
  <c r="F32" i="8"/>
  <c r="F33" i="8" s="1"/>
  <c r="F16" i="1"/>
  <c r="F32" i="9"/>
  <c r="F33" i="9" s="1"/>
  <c r="F32" i="10"/>
  <c r="F33" i="10" s="1"/>
  <c r="F16" i="13"/>
  <c r="F16" i="4"/>
  <c r="F15" i="1"/>
  <c r="F10" i="13"/>
  <c r="F11" i="13" s="1"/>
  <c r="F17" i="8"/>
  <c r="F10" i="8"/>
  <c r="F11" i="8" s="1"/>
  <c r="F17" i="12"/>
  <c r="F10" i="12"/>
  <c r="F11" i="12" s="1"/>
  <c r="F38" i="12" s="1"/>
  <c r="F10" i="11"/>
  <c r="F11" i="11" s="1"/>
  <c r="F10" i="14"/>
  <c r="F11" i="14" s="1"/>
  <c r="F15" i="14"/>
  <c r="F17" i="14" s="1"/>
  <c r="F20" i="14"/>
  <c r="F21" i="14" s="1"/>
  <c r="F32" i="14"/>
  <c r="F33" i="14" s="1"/>
  <c r="F17" i="10"/>
  <c r="F10" i="10"/>
  <c r="F11" i="10" s="1"/>
  <c r="F38" i="10" s="1"/>
  <c r="F17" i="9"/>
  <c r="F10" i="9"/>
  <c r="F11" i="9" s="1"/>
  <c r="F38" i="9" s="1"/>
  <c r="F10" i="7"/>
  <c r="F11" i="7" s="1"/>
  <c r="F10" i="6"/>
  <c r="F11" i="6" s="1"/>
  <c r="F17" i="5"/>
  <c r="F10" i="5"/>
  <c r="F11" i="5" s="1"/>
  <c r="F38" i="5" s="1"/>
  <c r="F17" i="4"/>
  <c r="F10" i="4"/>
  <c r="F11" i="4" s="1"/>
  <c r="F38" i="4" s="1"/>
  <c r="F17" i="1"/>
  <c r="F10" i="1"/>
  <c r="F11" i="1" s="1"/>
  <c r="F38" i="1" s="1"/>
  <c r="F17" i="7" l="1"/>
  <c r="F38" i="7"/>
  <c r="E41" i="7" s="1"/>
  <c r="F41" i="7" s="1"/>
  <c r="F42" i="7" s="1"/>
  <c r="F43" i="7" s="1"/>
  <c r="F38" i="14"/>
  <c r="F38" i="13"/>
  <c r="F38" i="11"/>
  <c r="F38" i="8"/>
  <c r="F38" i="6"/>
  <c r="E41" i="6" s="1"/>
  <c r="F41" i="6" s="1"/>
  <c r="F42" i="6" s="1"/>
  <c r="F43" i="6" s="1"/>
  <c r="E41" i="13"/>
  <c r="F41" i="13" s="1"/>
  <c r="F42" i="13" s="1"/>
  <c r="F43" i="13" s="1"/>
  <c r="E41" i="8"/>
  <c r="F41" i="8" s="1"/>
  <c r="F42" i="8" s="1"/>
  <c r="F43" i="8" s="1"/>
  <c r="E41" i="12"/>
  <c r="F41" i="12" s="1"/>
  <c r="F42" i="12" s="1"/>
  <c r="F43" i="12" s="1"/>
  <c r="E41" i="11"/>
  <c r="F41" i="11" s="1"/>
  <c r="F42" i="11" s="1"/>
  <c r="F43" i="11" s="1"/>
  <c r="E41" i="14"/>
  <c r="F41" i="14" s="1"/>
  <c r="F42" i="14" s="1"/>
  <c r="F43" i="14" s="1"/>
  <c r="E41" i="10"/>
  <c r="F41" i="10" s="1"/>
  <c r="F42" i="10" s="1"/>
  <c r="F43" i="10" s="1"/>
  <c r="E41" i="9"/>
  <c r="F41" i="9" s="1"/>
  <c r="F42" i="9" s="1"/>
  <c r="F43" i="9" s="1"/>
  <c r="E41" i="5"/>
  <c r="F41" i="5" s="1"/>
  <c r="F42" i="5" s="1"/>
  <c r="F43" i="5" s="1"/>
  <c r="E41" i="4"/>
  <c r="F41" i="4" s="1"/>
  <c r="F42" i="4" s="1"/>
  <c r="F43" i="4" s="1"/>
  <c r="E41" i="1"/>
  <c r="F41" i="1" s="1"/>
  <c r="F42" i="1" s="1"/>
  <c r="F43" i="1" s="1"/>
</calcChain>
</file>

<file path=xl/sharedStrings.xml><?xml version="1.0" encoding="utf-8"?>
<sst xmlns="http://schemas.openxmlformats.org/spreadsheetml/2006/main" count="4838" uniqueCount="251">
  <si>
    <t>Rozpočet č:</t>
  </si>
  <si>
    <t>Celkem</t>
  </si>
  <si>
    <t>Celkem bez DPH</t>
  </si>
  <si>
    <t>DPH celkem</t>
  </si>
  <si>
    <t>Celkem s DPH</t>
  </si>
  <si>
    <t>Daň z přidané hodnoty</t>
  </si>
  <si>
    <t>Rekapitulace rozpočtu</t>
  </si>
  <si>
    <t>Zakázkové č:</t>
  </si>
  <si>
    <t>Zpracoval:</t>
  </si>
  <si>
    <t>Dne:</t>
  </si>
  <si>
    <t>Číslo položky</t>
  </si>
  <si>
    <t>Popis položky</t>
  </si>
  <si>
    <t>Počet</t>
  </si>
  <si>
    <t>MJ</t>
  </si>
  <si>
    <t>Jedn. cena</t>
  </si>
  <si>
    <t>DPH:</t>
  </si>
  <si>
    <t>Rozpočet</t>
  </si>
  <si>
    <t>SmO BVaK</t>
  </si>
  <si>
    <t>Obnova řídicích systémů, rozvaděčů a elektro rozvodů ČS   ČS OV K300 Loosova</t>
  </si>
  <si>
    <t>N2-2022-322</t>
  </si>
  <si>
    <t>Wil20230001</t>
  </si>
  <si>
    <t>HLAVA I.</t>
  </si>
  <si>
    <t>Dodávky zařízení a rozvaděčů</t>
  </si>
  <si>
    <t>Dodávky strojů a zařízení celkem</t>
  </si>
  <si>
    <t>Mimostav. doprava 3.6% z dodávky</t>
  </si>
  <si>
    <t>HLAVA III A.</t>
  </si>
  <si>
    <t>Základní rozpočtové náklady - Montáž</t>
  </si>
  <si>
    <t>Montážní práce celkem</t>
  </si>
  <si>
    <t>Demontážní práce celkem</t>
  </si>
  <si>
    <t>Přirážka na přesun dodávek 1%</t>
  </si>
  <si>
    <t>PPV</t>
  </si>
  <si>
    <t>HLAVA III B.</t>
  </si>
  <si>
    <t>Základní rozpočtové náklady - Materiál</t>
  </si>
  <si>
    <t>Materiál celkem</t>
  </si>
  <si>
    <t>Podružný materiál</t>
  </si>
  <si>
    <t>HLAVA III N</t>
  </si>
  <si>
    <t>Nakupované výkony</t>
  </si>
  <si>
    <t>Nakupované výkony celkem</t>
  </si>
  <si>
    <t>HLAVA III Z.</t>
  </si>
  <si>
    <t>Základní rozpočtové náklady - Zemní práce</t>
  </si>
  <si>
    <t>Zemní a zednické práce celkem</t>
  </si>
  <si>
    <t>HLAVA IV.</t>
  </si>
  <si>
    <t>Projektové a průzkumné práce</t>
  </si>
  <si>
    <t>Projektová dokumentace</t>
  </si>
  <si>
    <t>HLAVA VI.</t>
  </si>
  <si>
    <t>Vedlejší náklady</t>
  </si>
  <si>
    <t>Zařízení staveniště</t>
  </si>
  <si>
    <t>HLAVA VII.</t>
  </si>
  <si>
    <t>Ostatní náklady</t>
  </si>
  <si>
    <t>Revize</t>
  </si>
  <si>
    <t>Základní sazba DPH</t>
  </si>
  <si>
    <t>Dodávky strojů a zařízení</t>
  </si>
  <si>
    <t>Digitální vstup SM 1221, 16DI, DC 24V, Sink/Source</t>
  </si>
  <si>
    <t>KS</t>
  </si>
  <si>
    <t>Analogový vstupní modul, SM 1231, 6ES7231-4HD32-0XB0</t>
  </si>
  <si>
    <t>Digitální výstup SM 1222, 8 DO, DC 24V, Transistor 0,5A</t>
  </si>
  <si>
    <t>SITOP UPS1100 Battery module 6EP4134-0GB00-0AY0</t>
  </si>
  <si>
    <t>CPU 1214C, integrované I/O   6ES7214-1AG40-0XB0</t>
  </si>
  <si>
    <t>SIMATIC S7, MEMORY CARD FOR S7-1X00 6ES7954-8LE03-0AA0</t>
  </si>
  <si>
    <t>SITOP PSU6200 24 V/20 A zdroj 6EP3336-7SB00-3AX0</t>
  </si>
  <si>
    <t>SITOP UPS1600 20 A uninterruptible power 6EP4136-3AB00-0AY0</t>
  </si>
  <si>
    <t>SITOP PSE200U 10 A Selectivity module 4-channel 6EP1961-2BA2</t>
  </si>
  <si>
    <t>Switch, prům, 5x LAN, bez managementu UF05T LAPP 21700144</t>
  </si>
  <si>
    <t>Router, 1x SFP, 4x LAN, 1x USB, 3x DI, 3x DO, 1x DiffDI M!DG</t>
  </si>
  <si>
    <t>72000001rw</t>
  </si>
  <si>
    <t>Frekvenční měnič 1,5 kW  Danfoss</t>
  </si>
  <si>
    <t>Elektromontážní práce dle ceníku 800-741</t>
  </si>
  <si>
    <t>MONTAZ Digitální vstup SM 1221, 16DI, DC 24V, Sink/Source</t>
  </si>
  <si>
    <t>kus</t>
  </si>
  <si>
    <t>MONTAZ Analogový vstupní modul, SM 1231</t>
  </si>
  <si>
    <t>MONTAZ Digitální výstup SM 1222, 8 DO, DC 24V, Transistor 0,</t>
  </si>
  <si>
    <t>Akumulátor 6EP4134-0GB00-0AY0</t>
  </si>
  <si>
    <t>MONTAZ CPU 1214C, integrované I/O: 14 DI DC 24V, 10 DO 24V D</t>
  </si>
  <si>
    <t>SIMATIC S7, MEMORY CARD FOR S7-1X00 CPU/SINAMICS, 3,3 V FLAS</t>
  </si>
  <si>
    <t>Stabilizovaný zdroj 6EP3 336-7SB00-3AX0</t>
  </si>
  <si>
    <t>Vstup zdroje nepřerušovaného napájení 6EP4136-3AB00-0AY0</t>
  </si>
  <si>
    <t>Diagnostický modul 6EP1961-2BA21</t>
  </si>
  <si>
    <t>800 724000001</t>
  </si>
  <si>
    <t>Switch</t>
  </si>
  <si>
    <t>800 724000002</t>
  </si>
  <si>
    <t>Router</t>
  </si>
  <si>
    <t>MONTAZ Frekvenční měnič</t>
  </si>
  <si>
    <t>Materiál</t>
  </si>
  <si>
    <t>Schránka dokumentace pro š.600mm hl.35mm</t>
  </si>
  <si>
    <t>Schránka dokumentace pro š.800mm hl.35mm</t>
  </si>
  <si>
    <t>Bočnice, pro sešroubování, pro VX VxH 2000x500 mm, ocelový plech</t>
  </si>
  <si>
    <t>BAL</t>
  </si>
  <si>
    <t>Řadová skříň VX25, ŠxVxH: 600x2000x500 mm, ocel plech, s mont deskou, jednodveř</t>
  </si>
  <si>
    <t>Řadová skříň VX25, ŠxVxH: 800x2000x500 mm, ocel plech, s mont deskou, jednodveř</t>
  </si>
  <si>
    <t>Kryty podstavce VX, výška: 100 mm, pro hloubku 500 mm</t>
  </si>
  <si>
    <t>SADA</t>
  </si>
  <si>
    <t>Rohové díly podstavce VX s krytem vpředu/vzadu, výška: 100 mm, pro šířku 600 mm</t>
  </si>
  <si>
    <t>Rohové díly podstavce VX s krytem vpředu/vzadu, výška: 100 mm, pro šířku 800 mm</t>
  </si>
  <si>
    <t>Transportní oka</t>
  </si>
  <si>
    <t>VX Lišta pro mechanické uchycení kabelů, šířka 600 mm</t>
  </si>
  <si>
    <t>VX Lišta pro mechanické uchycení kabelů, šířka 800 mm</t>
  </si>
  <si>
    <t>SK Ohřívací jednotka, tepelný výkon 50W</t>
  </si>
  <si>
    <t>JISTIC LTN-16B-1 16A</t>
  </si>
  <si>
    <t>PS-BC-0010</t>
  </si>
  <si>
    <t>PS-LT-1100</t>
  </si>
  <si>
    <t>JISTIC LTN-6B-1 6A</t>
  </si>
  <si>
    <t>JISTIC LTN-16B-3 16A</t>
  </si>
  <si>
    <t>JISTIC LTN-10B-1 10A</t>
  </si>
  <si>
    <t>MOTOROVY SPOUSTEC 3kW 3RV2011-1HA20</t>
  </si>
  <si>
    <t>Čelní pomocné kontakty pružinové 3RV2901-2E</t>
  </si>
  <si>
    <t>JISTIC LTN-2C-1 2A</t>
  </si>
  <si>
    <t>MOTOROVY SPOUSTEC 0,37kW 3RV2011-0KA20</t>
  </si>
  <si>
    <t>CHRANIC LFN-40-4-030A OEZ</t>
  </si>
  <si>
    <t>Odpínač válcových pojistek do 32A OPVP10-3</t>
  </si>
  <si>
    <t>VLOZKA POJ VALC PVA10 2A gG</t>
  </si>
  <si>
    <t>Odpínač válc.pojistek do 32A OPVP10-1</t>
  </si>
  <si>
    <t>VLOZKA POJ VALC PV10 6A gG</t>
  </si>
  <si>
    <t>VLOZKA POJ VALC PV10 32A gG</t>
  </si>
  <si>
    <t>VLOZKA POJ VALC PVA10 10A AM</t>
  </si>
  <si>
    <t>VLOZKA POJ VALC PVA10 4A AM</t>
  </si>
  <si>
    <t>DA-400/4 DJ</t>
  </si>
  <si>
    <t>Komb svodič bleskových proudů a přepětí, vhodné pro 3-f TN-C FLP-B+C MAXI VS/3</t>
  </si>
  <si>
    <t>SIGNALKA HIS-95 230Vst W prum.22</t>
  </si>
  <si>
    <t>SIGNALKA HIS-95 230Vst R prum.22</t>
  </si>
  <si>
    <t>Napěťové relé pro hlídání přepětí / podpětí u 3-fázových sítí  HRN-57</t>
  </si>
  <si>
    <t>RELE PRUM.MIN., DIN, 4P/7A, 230V AC, MA_MI   55.34.8.230.0040</t>
  </si>
  <si>
    <t>Patice pro řadu 55.32/55.34, push-in svorky  94.P4</t>
  </si>
  <si>
    <t>Modul EMC, LED+varistor, (110..240)V AC/DC  99.02.0.230.98</t>
  </si>
  <si>
    <t>Variklip, 55, spona přídržná a demontážní  094.91.3</t>
  </si>
  <si>
    <t>Hlídací proudové relé úrovně Imax v 1F - AC, 16A  PRI-51</t>
  </si>
  <si>
    <t>Stykač AC-3, 4KW/400V, 1S, AC 230V 3RT2016-2AP01</t>
  </si>
  <si>
    <t>Varistor s LED, 127 ... 240 V AC   3RT2916-1JL00</t>
  </si>
  <si>
    <t>Pomocné kontakty 2Z+2R, vel S00 3RH2911-2HA22</t>
  </si>
  <si>
    <t>286-567</t>
  </si>
  <si>
    <t>Instalační relé  RPI-08-003-UNI-SE</t>
  </si>
  <si>
    <t>Ventilátor s filtrem 550m3/h,230V,50/59 SK.3243100</t>
  </si>
  <si>
    <t>Výfuková mřížka pro SK 3243/44.1xx SK.3243200</t>
  </si>
  <si>
    <t>Analogový měřící přístroj  EQ 96 K 0-25A/50A</t>
  </si>
  <si>
    <t>TERMOSTAT SK.3110000</t>
  </si>
  <si>
    <t>SPIN VSN63 9551A8-V-HNC-S-xxx-NOC</t>
  </si>
  <si>
    <t>Černý kompletní otočný přepínač pr22 3-polohy pevné VZ  XB5AD33</t>
  </si>
  <si>
    <t>Dvojité kontaktní blok pro hlavy O22 2NO šroubové svorce ZBE203</t>
  </si>
  <si>
    <t>Spínací kontakt ZBE101</t>
  </si>
  <si>
    <t>Systémové LED svítidlo SZ.2500200</t>
  </si>
  <si>
    <t>Industrial Ethernet 4pair cabling Cat.5/5e PVC flexible 4X2X26AWG</t>
  </si>
  <si>
    <t>M</t>
  </si>
  <si>
    <t>Kabel s měděnými vodiči - plný, stíněný, 30x1 do 250V  JYTY-O 30X1mm</t>
  </si>
  <si>
    <t>Kabel s měděnými vodiči - plný, stíněný, 4x1 do 250V  JYTY-O 4X1mm</t>
  </si>
  <si>
    <t>Kabel s měděnými vodiči - plný, stíněný, 7x1 do 250V JYTY-O 7X1mm</t>
  </si>
  <si>
    <t>Kabel s měděnými vodiči - plný, 5x2,5 do 450/750V CYKY-J 5X2,5mm2 /C/</t>
  </si>
  <si>
    <t>Kabel s měděnými vodiči - plný, 3x1,5 do 450/750V CYKY-J 3X1,5mm2 /C/</t>
  </si>
  <si>
    <t>Kabel s měděnými vodiči - plný, 3x2,5 do 450/750VCYKY-J 3X2,5mm2 /C/</t>
  </si>
  <si>
    <t>02 01 15 5</t>
  </si>
  <si>
    <t>Průchozí svornice PT 16 N  Phoenix Contact</t>
  </si>
  <si>
    <t>Řadová svornice pro ochranný vodič PT 16 N-PE  Phoenix Contact</t>
  </si>
  <si>
    <t>Koncový držák CLIPFIX 35  Phoenix Contact</t>
  </si>
  <si>
    <t>Průchozí svornice PT 2,5  Phoenix Contact</t>
  </si>
  <si>
    <t>02 01 13 9</t>
  </si>
  <si>
    <t>Průchozí svornice PT 2,5 BU  Phoenix Contact</t>
  </si>
  <si>
    <t>Řadová svornice pro ochranný vodič PT 2,5-PE  Phoenix Contact</t>
  </si>
  <si>
    <t>Zakončovací kryt D-ST 2,5  Phoenix Contact</t>
  </si>
  <si>
    <t>Nástěnná přívodka 400 V, IP 67, 63 A, 4-pól IPG6343</t>
  </si>
  <si>
    <t>Soklová zásuvka ZSE-03</t>
  </si>
  <si>
    <t>SLP-275 V/3 S</t>
  </si>
  <si>
    <t>Svodič přepětí, vhodné pro 1-fázový systém TN-S SLP-275 V/2 S</t>
  </si>
  <si>
    <t>02 01 40 1</t>
  </si>
  <si>
    <t>Reléový modul 24V PLC-RPT- 24UC/21  Phoenix Contact</t>
  </si>
  <si>
    <t>VYPINAC MSN-32-2</t>
  </si>
  <si>
    <t>Černá ovládač stiskací lícující ?22 s návratem 1Z neoznačený  XB5AA21</t>
  </si>
  <si>
    <t>02 01 38 8</t>
  </si>
  <si>
    <t>Blok rozvodek PTFIX 6/18X2,5-NS35 RD  Phoenix Contact</t>
  </si>
  <si>
    <t>Blok rozvodek PTFIX 6/18X2,5-NS35 BU  Phoenix Contact</t>
  </si>
  <si>
    <t>02 01 59 5</t>
  </si>
  <si>
    <t>Zástrčný můstek FBS 2-5  Phoenix Contact</t>
  </si>
  <si>
    <t>Pojistková řadová svornice PTTB 4-HESILED 24 (5X20)  Phoenix Contact</t>
  </si>
  <si>
    <t>03 10 02 0</t>
  </si>
  <si>
    <t>Zakončovací kryt D-PTTB 4-TG  Phoenix Contact</t>
  </si>
  <si>
    <t>Dvoupatrová svorkovnice PTTB 4  Phoenix Contact</t>
  </si>
  <si>
    <t>Zakončovací kryt D-STTB 4 Phoenix Contact</t>
  </si>
  <si>
    <t>Montáže dle ceníku C21M</t>
  </si>
  <si>
    <t>Sestavení rozvaděče</t>
  </si>
  <si>
    <t>kmpl</t>
  </si>
  <si>
    <t>MONTAZ ROZVADECE SKRIN</t>
  </si>
  <si>
    <t>200010028rw</t>
  </si>
  <si>
    <t>Parametrizace, nastavení frekvenčního měniče</t>
  </si>
  <si>
    <t>Programování PLC</t>
  </si>
  <si>
    <t>Zprovoznění PLC - funkční zkoušky</t>
  </si>
  <si>
    <t>Zkoušky s ŘS</t>
  </si>
  <si>
    <t>Zapojení kabelů</t>
  </si>
  <si>
    <t>Oprava světelných okruhů</t>
  </si>
  <si>
    <t>Oprava zásuvkových okruhů</t>
  </si>
  <si>
    <t>Oprava / instalace kabelových tras</t>
  </si>
  <si>
    <t>HZS</t>
  </si>
  <si>
    <t>Zaškolení obsluhy</t>
  </si>
  <si>
    <t>hod</t>
  </si>
  <si>
    <t>Demontáže dle ceníku C21M</t>
  </si>
  <si>
    <t>D210000002</t>
  </si>
  <si>
    <t>DEMONTAZ STAVAJICIHO ROZVADECE</t>
  </si>
  <si>
    <t>D210000003</t>
  </si>
  <si>
    <t>ODPOJENI STAVAJICI KABELAZE A OZNACENI KABELU</t>
  </si>
  <si>
    <t>Nakupované výkony - technika</t>
  </si>
  <si>
    <t>Mechanizace, pomocné lešení</t>
  </si>
  <si>
    <t>kpl</t>
  </si>
  <si>
    <t>Dokumentace skutečného provedení</t>
  </si>
  <si>
    <t>Tvorba manuálu a návodu k obsluze</t>
  </si>
  <si>
    <t>002 2</t>
  </si>
  <si>
    <t>Úprava MPP</t>
  </si>
  <si>
    <t>011 1</t>
  </si>
  <si>
    <t>Dílenská dokumentace</t>
  </si>
  <si>
    <t>Ostatní</t>
  </si>
  <si>
    <t>Doprava</t>
  </si>
  <si>
    <t>Stravné</t>
  </si>
  <si>
    <t>Ubytování</t>
  </si>
  <si>
    <t>Zednické práce dle ceníku 801-3</t>
  </si>
  <si>
    <t>Úprava stávajících prostor pro osazení rozvaděče</t>
  </si>
  <si>
    <t>Radim Wilček</t>
  </si>
  <si>
    <t>Obnova řídicích systémů, rozvaděčů a elektro rozvodů ČS   ČS OV K301 Přístaviště</t>
  </si>
  <si>
    <t>Digitální vstup SM 1221, 16DI, DC 24V, Sink/Source 6ES7221-1BH32-0XB0</t>
  </si>
  <si>
    <t>MOTOROVY SPOUSTEC 7,5kW 3RV2011-4AA20</t>
  </si>
  <si>
    <t>VLOZKA POJ VALC PVA10 16A AM</t>
  </si>
  <si>
    <t>AC-3 16 A, 7,5 kW / 400 V 1 NO, AC 230 V, 50 / 60 Hz, 3RT2018-2AP01</t>
  </si>
  <si>
    <t>SLP-275 V/2 S</t>
  </si>
  <si>
    <t>Obnova řídicích systémů, rozvaděčů a elektro rozvodů ČS   ČS OV K302 Rakovec</t>
  </si>
  <si>
    <t>MOTOROVY SPOUSTEC 5,5kW 3RV2011-1KA20</t>
  </si>
  <si>
    <t>VLOZKA POJ VALC PV10 16A aM</t>
  </si>
  <si>
    <t>Stykač AC-3 16 A, 7,5 kW / 400 V 1 NO, AC 230 V, 50/60 Hz 3RT2018-2AP01</t>
  </si>
  <si>
    <t>Instalační relé  RPI-08-003-UNI-SE  OEZ:43254</t>
  </si>
  <si>
    <t>Obnova řídicích systémů, rozvaděčů a elektro rozvodů ČS   ČS OV K303 Přehradní</t>
  </si>
  <si>
    <t>Obnova řídicích systémů, rozvaděčů a elektro rozvodů ČS   ČS OV K304 Melatín</t>
  </si>
  <si>
    <t>Obnova řídicích systémů, rozvaděčů a elektro rozvodů ČS   ČS OV K315 U Zvoničky</t>
  </si>
  <si>
    <t>Obnova řídicích systémů, rozvaděčů a elektro rozvodů ČS   ČS OV K305 Borová</t>
  </si>
  <si>
    <t>Obnova řídicích systémů, rozvaděčů a elektro rozvodů ČS   ČS OV K306 Mokrohorská</t>
  </si>
  <si>
    <t>Obnova řídicích systémů, rozvaděčů a elektro rozvodů ČS   ČS OV K310 Boří</t>
  </si>
  <si>
    <t>72000006rw</t>
  </si>
  <si>
    <t>Frekvenční měnič 22 kW  Danfoss</t>
  </si>
  <si>
    <t>Odpínač válcových pojistek do 32A OPVP14-3</t>
  </si>
  <si>
    <t>VLOZKA POJ VALC PV14 40A aM</t>
  </si>
  <si>
    <t>VLOZKA POJ VALC PVA10 10A aM</t>
  </si>
  <si>
    <t>Kabel s měděnými vodiči - plný, stíněný, 14x1 do 250V JYTY-O 14X1mm</t>
  </si>
  <si>
    <t>Průchozí svornice PT 6 Phoenix Contact</t>
  </si>
  <si>
    <t>Řadová svornice pro ochranný vodič PT 6-PE  Phoenix Contact</t>
  </si>
  <si>
    <t>Zakončovací kryt D-PT 6  Phoenix Contact</t>
  </si>
  <si>
    <t>Instalační relé RPI-08-003-UNI-SE  OEZ:43254</t>
  </si>
  <si>
    <t>MOTOROVY SPOUSTEC 11kW 3RV2021-4CA20</t>
  </si>
  <si>
    <t>VLOZKA POJ VALC PVA10 25A aM</t>
  </si>
  <si>
    <t>Stykač AC-3 25 A, 11 kW / 400 V 3RT2026-2AP00</t>
  </si>
  <si>
    <t>Stykač AC-3, 3KW/400V, 1S, AC 230V 3RT2015-2AP01</t>
  </si>
  <si>
    <t>Kabel s měděnými vodiči - plný, 5x1,5 do 450/750V CYKY-O 5X1,5mm2 /C/</t>
  </si>
  <si>
    <t>Tmavě šedá stanice - zelená splachovací / červená splachovací tlačítka Ø22 pružinová vrata  XALD213</t>
  </si>
  <si>
    <t>Rozpínací kontakt  ZBE102</t>
  </si>
  <si>
    <t>Obnova řídicích systémů, rozvaděčů a elektro rozvodů ČS   ČS OV K311 Pod Zahrádkami</t>
  </si>
  <si>
    <t>Obnova řídicích systémů, rozvaděčů a elektro rozvodů ČS   ČS OV K317 Holzova</t>
  </si>
  <si>
    <t>Obnova řídicích systémů, rozvaděčů a elektro rozvodů ČS   ČS OV K307 Výzkumní</t>
  </si>
  <si>
    <t>CP-1243-1</t>
  </si>
  <si>
    <t>220400-S</t>
  </si>
  <si>
    <t>Zprovoznění radiového přenosu vč. 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</si>
</sst>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2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2" fillId="0" borderId="2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/>
    <xf numFmtId="0" fontId="0" fillId="3" borderId="1" xfId="0" applyFill="1" applyBorder="1"/>
    <xf numFmtId="0" fontId="4" fillId="3" borderId="1" xfId="0" applyFont="1" applyFill="1" applyBorder="1"/>
    <xf numFmtId="0" fontId="0" fillId="3" borderId="0" xfId="0" applyFill="1"/>
    <xf numFmtId="0" fontId="4" fillId="3" borderId="0" xfId="0" applyFont="1" applyFill="1"/>
    <xf numFmtId="0" fontId="1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horizontal="right"/>
    </xf>
    <xf numFmtId="164" fontId="9" fillId="5" borderId="3" xfId="0" applyNumberFormat="1" applyFont="1" applyFill="1" applyBorder="1" applyAlignment="1">
      <alignment horizontal="right"/>
    </xf>
    <xf numFmtId="14" fontId="8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0" fontId="10" fillId="0" borderId="0" xfId="0" applyFont="1"/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abSelected="1" topLeftCell="A64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18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F63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F80+F180</f>
        <v>0</v>
      </c>
    </row>
    <row r="14" spans="1:6" x14ac:dyDescent="0.2">
      <c r="B14" t="s">
        <v>28</v>
      </c>
      <c r="F14" s="13">
        <f>F187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F163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F193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F216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F202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F210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52</v>
      </c>
      <c r="C50" s="30">
        <v>4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722000003</v>
      </c>
      <c r="B52" s="23" t="s">
        <v>55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722000004</v>
      </c>
      <c r="B53" s="23" t="s">
        <v>56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722000005</v>
      </c>
      <c r="B54" s="23" t="s">
        <v>57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722000010</v>
      </c>
      <c r="B55" s="23" t="s">
        <v>248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722000006</v>
      </c>
      <c r="B56" s="23" t="s">
        <v>58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722000007</v>
      </c>
      <c r="B57" s="23" t="s">
        <v>59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722000008</v>
      </c>
      <c r="B58" s="23" t="s">
        <v>60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722000009</v>
      </c>
      <c r="B59" s="23" t="s">
        <v>61</v>
      </c>
      <c r="C59" s="30">
        <v>1</v>
      </c>
      <c r="D59" s="31" t="s">
        <v>53</v>
      </c>
      <c r="E59" s="27"/>
      <c r="F59" s="27"/>
    </row>
    <row r="60" spans="1:6" x14ac:dyDescent="0.2">
      <c r="A60" s="23">
        <v>724000001</v>
      </c>
      <c r="B60" s="23" t="s">
        <v>62</v>
      </c>
      <c r="C60" s="30">
        <v>1</v>
      </c>
      <c r="D60" s="31" t="s">
        <v>53</v>
      </c>
      <c r="E60" s="27"/>
      <c r="F60" s="27"/>
    </row>
    <row r="61" spans="1:6" x14ac:dyDescent="0.2">
      <c r="A61" s="23">
        <v>724000002</v>
      </c>
      <c r="B61" s="23" t="s">
        <v>63</v>
      </c>
      <c r="C61" s="30">
        <v>1</v>
      </c>
      <c r="D61" s="31" t="s">
        <v>53</v>
      </c>
      <c r="E61" s="27"/>
      <c r="F61" s="27"/>
    </row>
    <row r="62" spans="1:6" x14ac:dyDescent="0.2">
      <c r="A62" s="23" t="s">
        <v>64</v>
      </c>
      <c r="B62" s="23" t="s">
        <v>65</v>
      </c>
      <c r="C62" s="30">
        <v>1</v>
      </c>
      <c r="D62" s="31" t="s">
        <v>53</v>
      </c>
      <c r="E62" s="27"/>
      <c r="F62" s="27"/>
    </row>
    <row r="63" spans="1:6" ht="15" x14ac:dyDescent="0.25">
      <c r="A63" s="7"/>
      <c r="B63" s="8" t="s">
        <v>1</v>
      </c>
      <c r="C63" s="24"/>
      <c r="D63" s="24"/>
      <c r="E63" s="24"/>
      <c r="F63" s="28"/>
    </row>
    <row r="64" spans="1:6" ht="15" x14ac:dyDescent="0.25">
      <c r="A64" s="37" t="s">
        <v>15</v>
      </c>
      <c r="B64" s="32" t="s">
        <v>50</v>
      </c>
      <c r="C64" s="25"/>
      <c r="D64" s="25"/>
      <c r="E64" s="26"/>
      <c r="F64" s="29"/>
    </row>
    <row r="66" spans="1:6" ht="15.75" x14ac:dyDescent="0.25">
      <c r="A66" s="2"/>
      <c r="B66" s="19" t="s">
        <v>66</v>
      </c>
      <c r="C66" s="2"/>
      <c r="D66" s="2"/>
      <c r="E66" s="2"/>
      <c r="F66" s="2"/>
    </row>
    <row r="67" spans="1:6" x14ac:dyDescent="0.2">
      <c r="A67" s="20" t="s">
        <v>10</v>
      </c>
      <c r="B67" s="20" t="s">
        <v>11</v>
      </c>
      <c r="C67" s="21" t="s">
        <v>12</v>
      </c>
      <c r="D67" s="21" t="s">
        <v>13</v>
      </c>
      <c r="E67" s="22" t="s">
        <v>14</v>
      </c>
      <c r="F67" s="22" t="s">
        <v>1</v>
      </c>
    </row>
    <row r="68" spans="1:6" x14ac:dyDescent="0.2">
      <c r="A68" s="23">
        <v>747529001</v>
      </c>
      <c r="B68" s="23" t="s">
        <v>67</v>
      </c>
      <c r="C68" s="30">
        <v>4</v>
      </c>
      <c r="D68" s="31" t="s">
        <v>68</v>
      </c>
      <c r="E68" s="27"/>
      <c r="F68" s="27"/>
    </row>
    <row r="69" spans="1:6" x14ac:dyDescent="0.2">
      <c r="A69" s="23">
        <v>747529002</v>
      </c>
      <c r="B69" s="23" t="s">
        <v>69</v>
      </c>
      <c r="C69" s="30">
        <v>1</v>
      </c>
      <c r="D69" s="31" t="s">
        <v>68</v>
      </c>
      <c r="E69" s="27"/>
      <c r="F69" s="27"/>
    </row>
    <row r="70" spans="1:6" x14ac:dyDescent="0.2">
      <c r="A70" s="23">
        <v>747529003</v>
      </c>
      <c r="B70" s="23" t="s">
        <v>70</v>
      </c>
      <c r="C70" s="30">
        <v>1</v>
      </c>
      <c r="D70" s="31" t="s">
        <v>68</v>
      </c>
      <c r="E70" s="27"/>
      <c r="F70" s="27"/>
    </row>
    <row r="71" spans="1:6" x14ac:dyDescent="0.2">
      <c r="A71" s="23">
        <v>742282731</v>
      </c>
      <c r="B71" s="23" t="s">
        <v>71</v>
      </c>
      <c r="C71" s="30">
        <v>1</v>
      </c>
      <c r="D71" s="31" t="s">
        <v>53</v>
      </c>
      <c r="E71" s="27"/>
      <c r="F71" s="27"/>
    </row>
    <row r="72" spans="1:6" x14ac:dyDescent="0.2">
      <c r="A72" s="23">
        <v>747529010</v>
      </c>
      <c r="B72" s="23" t="s">
        <v>72</v>
      </c>
      <c r="C72" s="30">
        <v>1</v>
      </c>
      <c r="D72" s="31" t="s">
        <v>68</v>
      </c>
      <c r="E72" s="27"/>
      <c r="F72" s="27"/>
    </row>
    <row r="73" spans="1:6" x14ac:dyDescent="0.2">
      <c r="A73" s="23">
        <v>747529011</v>
      </c>
      <c r="B73" s="23" t="s">
        <v>73</v>
      </c>
      <c r="C73" s="30">
        <v>1</v>
      </c>
      <c r="D73" s="31" t="s">
        <v>68</v>
      </c>
      <c r="E73" s="27"/>
      <c r="F73" s="27"/>
    </row>
    <row r="74" spans="1:6" x14ac:dyDescent="0.2">
      <c r="A74" s="23">
        <v>742282731</v>
      </c>
      <c r="B74" s="23" t="s">
        <v>74</v>
      </c>
      <c r="C74" s="30">
        <v>1</v>
      </c>
      <c r="D74" s="31" t="s">
        <v>53</v>
      </c>
      <c r="E74" s="27"/>
      <c r="F74" s="27"/>
    </row>
    <row r="75" spans="1:6" x14ac:dyDescent="0.2">
      <c r="A75" s="23">
        <v>742282731</v>
      </c>
      <c r="B75" s="23" t="s">
        <v>75</v>
      </c>
      <c r="C75" s="30">
        <v>1</v>
      </c>
      <c r="D75" s="31" t="s">
        <v>53</v>
      </c>
      <c r="E75" s="27"/>
      <c r="F75" s="27"/>
    </row>
    <row r="76" spans="1:6" x14ac:dyDescent="0.2">
      <c r="A76" s="23">
        <v>742282731</v>
      </c>
      <c r="B76" s="23" t="s">
        <v>76</v>
      </c>
      <c r="C76" s="30">
        <v>1</v>
      </c>
      <c r="D76" s="31" t="s">
        <v>53</v>
      </c>
      <c r="E76" s="27"/>
      <c r="F76" s="27"/>
    </row>
    <row r="77" spans="1:6" x14ac:dyDescent="0.2">
      <c r="A77" s="23" t="s">
        <v>77</v>
      </c>
      <c r="B77" s="23" t="s">
        <v>78</v>
      </c>
      <c r="C77" s="30">
        <v>1</v>
      </c>
      <c r="D77" s="31" t="s">
        <v>53</v>
      </c>
      <c r="E77" s="27"/>
      <c r="F77" s="27"/>
    </row>
    <row r="78" spans="1:6" x14ac:dyDescent="0.2">
      <c r="A78" s="23" t="s">
        <v>79</v>
      </c>
      <c r="B78" s="23" t="s">
        <v>80</v>
      </c>
      <c r="C78" s="30">
        <v>1</v>
      </c>
      <c r="D78" s="31" t="s">
        <v>53</v>
      </c>
      <c r="E78" s="27"/>
      <c r="F78" s="27"/>
    </row>
    <row r="79" spans="1:6" x14ac:dyDescent="0.2">
      <c r="A79" s="23">
        <v>742100401</v>
      </c>
      <c r="B79" s="23" t="s">
        <v>81</v>
      </c>
      <c r="C79" s="30">
        <v>1</v>
      </c>
      <c r="D79" s="31" t="s">
        <v>68</v>
      </c>
      <c r="E79" s="27"/>
      <c r="F79" s="27"/>
    </row>
    <row r="80" spans="1:6" ht="15" x14ac:dyDescent="0.25">
      <c r="A80" s="7"/>
      <c r="B80" s="8" t="s">
        <v>1</v>
      </c>
      <c r="C80" s="24"/>
      <c r="D80" s="24"/>
      <c r="E80" s="24"/>
      <c r="F80" s="28"/>
    </row>
    <row r="81" spans="1:6" ht="15" x14ac:dyDescent="0.25">
      <c r="A81" s="37" t="s">
        <v>15</v>
      </c>
      <c r="B81" s="32" t="s">
        <v>50</v>
      </c>
      <c r="C81" s="25"/>
      <c r="D81" s="25"/>
      <c r="E81" s="26"/>
      <c r="F81" s="29"/>
    </row>
    <row r="83" spans="1:6" ht="15.75" x14ac:dyDescent="0.25">
      <c r="A83" s="2"/>
      <c r="B83" s="19" t="s">
        <v>82</v>
      </c>
      <c r="C83" s="2"/>
      <c r="D83" s="2"/>
      <c r="E83" s="2"/>
      <c r="F83" s="2"/>
    </row>
    <row r="84" spans="1:6" x14ac:dyDescent="0.2">
      <c r="A84" s="20" t="s">
        <v>10</v>
      </c>
      <c r="B84" s="20" t="s">
        <v>11</v>
      </c>
      <c r="C84" s="21" t="s">
        <v>12</v>
      </c>
      <c r="D84" s="21" t="s">
        <v>13</v>
      </c>
      <c r="E84" s="22" t="s">
        <v>14</v>
      </c>
      <c r="F84" s="22" t="s">
        <v>1</v>
      </c>
    </row>
    <row r="85" spans="1:6" x14ac:dyDescent="0.2">
      <c r="A85" s="23">
        <v>2513000</v>
      </c>
      <c r="B85" s="23" t="s">
        <v>83</v>
      </c>
      <c r="C85" s="30">
        <v>1</v>
      </c>
      <c r="D85" s="31" t="s">
        <v>53</v>
      </c>
      <c r="E85" s="27"/>
      <c r="F85" s="27"/>
    </row>
    <row r="86" spans="1:6" x14ac:dyDescent="0.2">
      <c r="A86" s="23">
        <v>2513000</v>
      </c>
      <c r="B86" s="23" t="s">
        <v>84</v>
      </c>
      <c r="C86" s="30">
        <v>1</v>
      </c>
      <c r="D86" s="31" t="s">
        <v>53</v>
      </c>
      <c r="E86" s="27"/>
      <c r="F86" s="27"/>
    </row>
    <row r="87" spans="1:6" x14ac:dyDescent="0.2">
      <c r="A87" s="23">
        <v>1014600</v>
      </c>
      <c r="B87" s="23" t="s">
        <v>85</v>
      </c>
      <c r="C87" s="30">
        <v>2</v>
      </c>
      <c r="D87" s="31" t="s">
        <v>86</v>
      </c>
      <c r="E87" s="27"/>
      <c r="F87" s="27"/>
    </row>
    <row r="88" spans="1:6" x14ac:dyDescent="0.2">
      <c r="A88" s="23">
        <v>1018600</v>
      </c>
      <c r="B88" s="23" t="s">
        <v>87</v>
      </c>
      <c r="C88" s="30">
        <v>1</v>
      </c>
      <c r="D88" s="31" t="s">
        <v>53</v>
      </c>
      <c r="E88" s="27"/>
      <c r="F88" s="27"/>
    </row>
    <row r="89" spans="1:6" x14ac:dyDescent="0.2">
      <c r="A89" s="23">
        <v>1018600</v>
      </c>
      <c r="B89" s="23" t="s">
        <v>88</v>
      </c>
      <c r="C89" s="30">
        <v>1</v>
      </c>
      <c r="D89" s="31" t="s">
        <v>53</v>
      </c>
      <c r="E89" s="27"/>
      <c r="F89" s="27"/>
    </row>
    <row r="90" spans="1:6" x14ac:dyDescent="0.2">
      <c r="A90" s="23">
        <v>2813200</v>
      </c>
      <c r="B90" s="23" t="s">
        <v>89</v>
      </c>
      <c r="C90" s="30">
        <v>2</v>
      </c>
      <c r="D90" s="31" t="s">
        <v>90</v>
      </c>
      <c r="E90" s="27"/>
      <c r="F90" s="27"/>
    </row>
    <row r="91" spans="1:6" x14ac:dyDescent="0.2">
      <c r="A91" s="23">
        <v>2813200</v>
      </c>
      <c r="B91" s="23" t="s">
        <v>91</v>
      </c>
      <c r="C91" s="30">
        <v>1</v>
      </c>
      <c r="D91" s="31" t="s">
        <v>90</v>
      </c>
      <c r="E91" s="27"/>
      <c r="F91" s="27"/>
    </row>
    <row r="92" spans="1:6" x14ac:dyDescent="0.2">
      <c r="A92" s="23">
        <v>2813200</v>
      </c>
      <c r="B92" s="23" t="s">
        <v>92</v>
      </c>
      <c r="C92" s="30">
        <v>1</v>
      </c>
      <c r="D92" s="31" t="s">
        <v>90</v>
      </c>
      <c r="E92" s="27"/>
      <c r="F92" s="27"/>
    </row>
    <row r="93" spans="1:6" x14ac:dyDescent="0.2">
      <c r="A93" s="23">
        <v>1561700</v>
      </c>
      <c r="B93" s="23" t="s">
        <v>93</v>
      </c>
      <c r="C93" s="30">
        <v>2</v>
      </c>
      <c r="D93" s="31" t="s">
        <v>86</v>
      </c>
      <c r="E93" s="27"/>
      <c r="F93" s="27"/>
    </row>
    <row r="94" spans="1:6" x14ac:dyDescent="0.2">
      <c r="A94" s="23">
        <v>6160000</v>
      </c>
      <c r="B94" s="23" t="s">
        <v>94</v>
      </c>
      <c r="C94" s="30">
        <v>1</v>
      </c>
      <c r="D94" s="31" t="s">
        <v>53</v>
      </c>
      <c r="E94" s="27"/>
      <c r="F94" s="27"/>
    </row>
    <row r="95" spans="1:6" x14ac:dyDescent="0.2">
      <c r="A95" s="23">
        <v>6160000</v>
      </c>
      <c r="B95" s="23" t="s">
        <v>95</v>
      </c>
      <c r="C95" s="30">
        <v>1</v>
      </c>
      <c r="D95" s="31" t="s">
        <v>53</v>
      </c>
      <c r="E95" s="27"/>
      <c r="F95" s="27"/>
    </row>
    <row r="96" spans="1:6" x14ac:dyDescent="0.2">
      <c r="A96" s="23">
        <v>3107000</v>
      </c>
      <c r="B96" s="23" t="s">
        <v>96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123000400</v>
      </c>
      <c r="B97" s="23" t="s">
        <v>97</v>
      </c>
      <c r="C97" s="30">
        <v>1</v>
      </c>
      <c r="D97" s="31" t="s">
        <v>53</v>
      </c>
      <c r="E97" s="27"/>
      <c r="F97" s="27"/>
    </row>
    <row r="98" spans="1:6" x14ac:dyDescent="0.2">
      <c r="A98" s="23" t="s">
        <v>98</v>
      </c>
      <c r="B98" s="23" t="s">
        <v>99</v>
      </c>
      <c r="C98" s="30">
        <v>7</v>
      </c>
      <c r="D98" s="31" t="s">
        <v>53</v>
      </c>
      <c r="E98" s="27"/>
      <c r="F98" s="27"/>
    </row>
    <row r="99" spans="1:6" x14ac:dyDescent="0.2">
      <c r="A99" s="23">
        <v>123000100</v>
      </c>
      <c r="B99" s="23" t="s">
        <v>100</v>
      </c>
      <c r="C99" s="30">
        <v>8</v>
      </c>
      <c r="D99" s="31" t="s">
        <v>53</v>
      </c>
      <c r="E99" s="27"/>
      <c r="F99" s="27"/>
    </row>
    <row r="100" spans="1:6" x14ac:dyDescent="0.2">
      <c r="A100" s="23">
        <v>123003400</v>
      </c>
      <c r="B100" s="23" t="s">
        <v>101</v>
      </c>
      <c r="C100" s="30">
        <v>1</v>
      </c>
      <c r="D100" s="31" t="s">
        <v>53</v>
      </c>
      <c r="E100" s="27"/>
      <c r="F100" s="27"/>
    </row>
    <row r="101" spans="1:6" x14ac:dyDescent="0.2">
      <c r="A101" s="23">
        <v>123000200</v>
      </c>
      <c r="B101" s="23" t="s">
        <v>102</v>
      </c>
      <c r="C101" s="30">
        <v>2</v>
      </c>
      <c r="D101" s="31" t="s">
        <v>53</v>
      </c>
      <c r="E101" s="27"/>
      <c r="F101" s="27"/>
    </row>
    <row r="102" spans="1:6" x14ac:dyDescent="0.2">
      <c r="A102" s="23">
        <v>125101100</v>
      </c>
      <c r="B102" s="23" t="s">
        <v>103</v>
      </c>
      <c r="C102" s="30">
        <v>6</v>
      </c>
      <c r="D102" s="31" t="s">
        <v>53</v>
      </c>
      <c r="E102" s="27"/>
      <c r="F102" s="27"/>
    </row>
    <row r="103" spans="1:6" x14ac:dyDescent="0.2">
      <c r="A103" s="23">
        <v>125104300</v>
      </c>
      <c r="B103" s="23" t="s">
        <v>104</v>
      </c>
      <c r="C103" s="30">
        <v>7</v>
      </c>
      <c r="D103" s="31" t="s">
        <v>53</v>
      </c>
      <c r="E103" s="27"/>
      <c r="F103" s="27"/>
    </row>
    <row r="104" spans="1:6" x14ac:dyDescent="0.2">
      <c r="A104" s="23">
        <v>123005300</v>
      </c>
      <c r="B104" s="23" t="s">
        <v>105</v>
      </c>
      <c r="C104" s="30">
        <v>3</v>
      </c>
      <c r="D104" s="31" t="s">
        <v>53</v>
      </c>
      <c r="E104" s="27"/>
      <c r="F104" s="27"/>
    </row>
    <row r="105" spans="1:6" x14ac:dyDescent="0.2">
      <c r="A105" s="23">
        <v>125100600</v>
      </c>
      <c r="B105" s="23" t="s">
        <v>106</v>
      </c>
      <c r="C105" s="30">
        <v>1</v>
      </c>
      <c r="D105" s="31" t="s">
        <v>53</v>
      </c>
      <c r="E105" s="27"/>
      <c r="F105" s="27"/>
    </row>
    <row r="106" spans="1:6" x14ac:dyDescent="0.2">
      <c r="A106" s="23">
        <v>123901300</v>
      </c>
      <c r="B106" s="23" t="s">
        <v>107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121680500</v>
      </c>
      <c r="B107" s="23" t="s">
        <v>108</v>
      </c>
      <c r="C107" s="30">
        <v>9</v>
      </c>
      <c r="D107" s="31" t="s">
        <v>53</v>
      </c>
      <c r="E107" s="27"/>
      <c r="F107" s="27"/>
    </row>
    <row r="108" spans="1:6" x14ac:dyDescent="0.2">
      <c r="A108" s="23">
        <v>121300200</v>
      </c>
      <c r="B108" s="23" t="s">
        <v>109</v>
      </c>
      <c r="C108" s="30">
        <v>3</v>
      </c>
      <c r="D108" s="31" t="s">
        <v>53</v>
      </c>
      <c r="E108" s="27"/>
      <c r="F108" s="27"/>
    </row>
    <row r="109" spans="1:6" x14ac:dyDescent="0.2">
      <c r="A109" s="23">
        <v>121680200</v>
      </c>
      <c r="B109" s="23" t="s">
        <v>110</v>
      </c>
      <c r="C109" s="30">
        <v>2</v>
      </c>
      <c r="D109" s="31" t="s">
        <v>53</v>
      </c>
      <c r="E109" s="27"/>
      <c r="F109" s="27"/>
    </row>
    <row r="110" spans="1:6" x14ac:dyDescent="0.2">
      <c r="A110" s="23">
        <v>121300600</v>
      </c>
      <c r="B110" s="23" t="s">
        <v>111</v>
      </c>
      <c r="C110" s="30">
        <v>1</v>
      </c>
      <c r="D110" s="31" t="s">
        <v>53</v>
      </c>
      <c r="E110" s="27"/>
      <c r="F110" s="27"/>
    </row>
    <row r="111" spans="1:6" x14ac:dyDescent="0.2">
      <c r="A111" s="23">
        <v>121303200</v>
      </c>
      <c r="B111" s="23" t="s">
        <v>112</v>
      </c>
      <c r="C111" s="30">
        <v>3</v>
      </c>
      <c r="D111" s="31" t="s">
        <v>53</v>
      </c>
      <c r="E111" s="27"/>
      <c r="F111" s="27"/>
    </row>
    <row r="112" spans="1:6" x14ac:dyDescent="0.2">
      <c r="A112" s="23">
        <v>121304800</v>
      </c>
      <c r="B112" s="23" t="s">
        <v>113</v>
      </c>
      <c r="C112" s="30">
        <v>21</v>
      </c>
      <c r="D112" s="31" t="s">
        <v>53</v>
      </c>
      <c r="E112" s="27"/>
      <c r="F112" s="27"/>
    </row>
    <row r="113" spans="1:6" x14ac:dyDescent="0.2">
      <c r="A113" s="23">
        <v>121304500</v>
      </c>
      <c r="B113" s="23" t="s">
        <v>114</v>
      </c>
      <c r="C113" s="30">
        <v>1</v>
      </c>
      <c r="D113" s="31" t="s">
        <v>53</v>
      </c>
      <c r="E113" s="27"/>
      <c r="F113" s="27"/>
    </row>
    <row r="114" spans="1:6" x14ac:dyDescent="0.2">
      <c r="A114" s="23" t="s">
        <v>115</v>
      </c>
      <c r="B114" s="23" t="s">
        <v>116</v>
      </c>
      <c r="C114" s="30">
        <v>1</v>
      </c>
      <c r="D114" s="31" t="s">
        <v>53</v>
      </c>
      <c r="E114" s="27"/>
      <c r="F114" s="27"/>
    </row>
    <row r="115" spans="1:6" x14ac:dyDescent="0.2">
      <c r="A115" s="23">
        <v>145100140</v>
      </c>
      <c r="B115" s="23" t="s">
        <v>117</v>
      </c>
      <c r="C115" s="30">
        <v>7</v>
      </c>
      <c r="D115" s="31" t="s">
        <v>53</v>
      </c>
      <c r="E115" s="27"/>
      <c r="F115" s="27"/>
    </row>
    <row r="116" spans="1:6" x14ac:dyDescent="0.2">
      <c r="A116" s="23">
        <v>145100110</v>
      </c>
      <c r="B116" s="23" t="s">
        <v>118</v>
      </c>
      <c r="C116" s="30">
        <v>7</v>
      </c>
      <c r="D116" s="31" t="s">
        <v>53</v>
      </c>
      <c r="E116" s="27"/>
      <c r="F116" s="27"/>
    </row>
    <row r="117" spans="1:6" x14ac:dyDescent="0.2">
      <c r="A117" s="23">
        <v>8012823316338</v>
      </c>
      <c r="B117" s="23" t="s">
        <v>119</v>
      </c>
      <c r="C117" s="30">
        <v>1</v>
      </c>
      <c r="D117" s="31" t="s">
        <v>53</v>
      </c>
      <c r="E117" s="27"/>
      <c r="F117" s="27"/>
    </row>
    <row r="118" spans="1:6" x14ac:dyDescent="0.2">
      <c r="A118" s="23">
        <v>8012823077024</v>
      </c>
      <c r="B118" s="23" t="s">
        <v>120</v>
      </c>
      <c r="C118" s="30">
        <v>7</v>
      </c>
      <c r="D118" s="31" t="s">
        <v>53</v>
      </c>
      <c r="E118" s="27"/>
      <c r="F118" s="27"/>
    </row>
    <row r="119" spans="1:6" x14ac:dyDescent="0.2">
      <c r="A119" s="23">
        <v>150371600</v>
      </c>
      <c r="B119" s="23" t="s">
        <v>121</v>
      </c>
      <c r="C119" s="30">
        <v>7</v>
      </c>
      <c r="D119" s="31" t="s">
        <v>53</v>
      </c>
      <c r="E119" s="27"/>
      <c r="F119" s="27"/>
    </row>
    <row r="120" spans="1:6" x14ac:dyDescent="0.2">
      <c r="A120" s="23">
        <v>8012823334721</v>
      </c>
      <c r="B120" s="23" t="s">
        <v>122</v>
      </c>
      <c r="C120" s="30">
        <v>7</v>
      </c>
      <c r="D120" s="31" t="s">
        <v>53</v>
      </c>
      <c r="E120" s="27"/>
      <c r="F120" s="27"/>
    </row>
    <row r="121" spans="1:6" x14ac:dyDescent="0.2">
      <c r="A121" s="23">
        <v>8012823285702</v>
      </c>
      <c r="B121" s="23" t="s">
        <v>123</v>
      </c>
      <c r="C121" s="30">
        <v>7</v>
      </c>
      <c r="D121" s="31" t="s">
        <v>53</v>
      </c>
      <c r="E121" s="27"/>
      <c r="F121" s="27"/>
    </row>
    <row r="122" spans="1:6" x14ac:dyDescent="0.2">
      <c r="A122" s="23">
        <v>8012823097022</v>
      </c>
      <c r="B122" s="23" t="s">
        <v>124</v>
      </c>
      <c r="C122" s="30">
        <v>2</v>
      </c>
      <c r="D122" s="31" t="s">
        <v>53</v>
      </c>
      <c r="E122" s="27"/>
      <c r="F122" s="27"/>
    </row>
    <row r="123" spans="1:6" x14ac:dyDescent="0.2">
      <c r="A123" s="23">
        <v>130502500</v>
      </c>
      <c r="B123" s="23" t="s">
        <v>125</v>
      </c>
      <c r="C123" s="30">
        <v>12</v>
      </c>
      <c r="D123" s="31" t="s">
        <v>53</v>
      </c>
      <c r="E123" s="27"/>
      <c r="F123" s="27"/>
    </row>
    <row r="124" spans="1:6" x14ac:dyDescent="0.2">
      <c r="A124" s="23">
        <v>1596014</v>
      </c>
      <c r="B124" s="23" t="s">
        <v>126</v>
      </c>
      <c r="C124" s="30">
        <v>12</v>
      </c>
      <c r="D124" s="31" t="s">
        <v>53</v>
      </c>
      <c r="E124" s="27"/>
      <c r="F124" s="27"/>
    </row>
    <row r="125" spans="1:6" x14ac:dyDescent="0.2">
      <c r="A125" s="23">
        <v>8012823354545</v>
      </c>
      <c r="B125" s="23" t="s">
        <v>127</v>
      </c>
      <c r="C125" s="30">
        <v>4</v>
      </c>
      <c r="D125" s="31" t="s">
        <v>53</v>
      </c>
      <c r="E125" s="27"/>
      <c r="F125" s="27"/>
    </row>
    <row r="126" spans="1:6" x14ac:dyDescent="0.2">
      <c r="A126" s="23" t="s">
        <v>128</v>
      </c>
      <c r="B126" s="23" t="s">
        <v>129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3110000</v>
      </c>
      <c r="B127" s="23" t="s">
        <v>130</v>
      </c>
      <c r="C127" s="30">
        <v>2</v>
      </c>
      <c r="D127" s="31" t="s">
        <v>53</v>
      </c>
      <c r="E127" s="27"/>
      <c r="F127" s="27"/>
    </row>
    <row r="128" spans="1:6" x14ac:dyDescent="0.2">
      <c r="A128" s="23">
        <v>3322207</v>
      </c>
      <c r="B128" s="23" t="s">
        <v>131</v>
      </c>
      <c r="C128" s="30">
        <v>2</v>
      </c>
      <c r="D128" s="31" t="s">
        <v>53</v>
      </c>
      <c r="E128" s="27"/>
      <c r="F128" s="27"/>
    </row>
    <row r="129" spans="1:6" x14ac:dyDescent="0.2">
      <c r="A129" s="23">
        <v>160345100</v>
      </c>
      <c r="B129" s="23" t="s">
        <v>132</v>
      </c>
      <c r="C129" s="30">
        <v>2</v>
      </c>
      <c r="D129" s="31" t="s">
        <v>53</v>
      </c>
      <c r="E129" s="27"/>
      <c r="F129" s="27"/>
    </row>
    <row r="130" spans="1:6" x14ac:dyDescent="0.2">
      <c r="A130" s="23">
        <v>3110000</v>
      </c>
      <c r="B130" s="23" t="s">
        <v>133</v>
      </c>
      <c r="C130" s="30">
        <v>4</v>
      </c>
      <c r="D130" s="31" t="s">
        <v>53</v>
      </c>
      <c r="E130" s="27"/>
      <c r="F130" s="27"/>
    </row>
    <row r="131" spans="1:6" x14ac:dyDescent="0.2">
      <c r="A131" s="23">
        <v>111528501</v>
      </c>
      <c r="B131" s="23" t="s">
        <v>134</v>
      </c>
      <c r="C131" s="30">
        <v>1</v>
      </c>
      <c r="D131" s="31" t="s">
        <v>53</v>
      </c>
      <c r="E131" s="27"/>
      <c r="F131" s="27"/>
    </row>
    <row r="132" spans="1:6" x14ac:dyDescent="0.2">
      <c r="A132" s="23">
        <v>141292330</v>
      </c>
      <c r="B132" s="23" t="s">
        <v>135</v>
      </c>
      <c r="C132" s="30">
        <v>15</v>
      </c>
      <c r="D132" s="31" t="s">
        <v>53</v>
      </c>
      <c r="E132" s="27"/>
      <c r="F132" s="27"/>
    </row>
    <row r="133" spans="1:6" x14ac:dyDescent="0.2">
      <c r="A133" s="23">
        <v>141007700</v>
      </c>
      <c r="B133" s="23" t="s">
        <v>136</v>
      </c>
      <c r="C133" s="30">
        <v>18</v>
      </c>
      <c r="D133" s="31" t="s">
        <v>53</v>
      </c>
      <c r="E133" s="27"/>
      <c r="F133" s="27"/>
    </row>
    <row r="134" spans="1:6" x14ac:dyDescent="0.2">
      <c r="A134" s="23">
        <v>141007100</v>
      </c>
      <c r="B134" s="23" t="s">
        <v>137</v>
      </c>
      <c r="C134" s="30">
        <v>6</v>
      </c>
      <c r="D134" s="31" t="s">
        <v>53</v>
      </c>
      <c r="E134" s="27"/>
      <c r="F134" s="27"/>
    </row>
    <row r="135" spans="1:6" x14ac:dyDescent="0.2">
      <c r="A135" s="23">
        <v>3110000</v>
      </c>
      <c r="B135" s="23" t="s">
        <v>138</v>
      </c>
      <c r="C135" s="30">
        <v>2</v>
      </c>
      <c r="D135" s="31" t="s">
        <v>53</v>
      </c>
      <c r="E135" s="27"/>
      <c r="F135" s="27"/>
    </row>
    <row r="136" spans="1:6" x14ac:dyDescent="0.2">
      <c r="A136" s="23">
        <v>517000210</v>
      </c>
      <c r="B136" s="23" t="s">
        <v>139</v>
      </c>
      <c r="C136" s="30">
        <v>1</v>
      </c>
      <c r="D136" s="31" t="s">
        <v>140</v>
      </c>
      <c r="E136" s="27"/>
      <c r="F136" s="27"/>
    </row>
    <row r="137" spans="1:6" x14ac:dyDescent="0.2">
      <c r="A137" s="23">
        <v>595051906</v>
      </c>
      <c r="B137" s="23" t="s">
        <v>141</v>
      </c>
      <c r="C137" s="30">
        <v>20</v>
      </c>
      <c r="D137" s="31" t="s">
        <v>140</v>
      </c>
      <c r="E137" s="27"/>
      <c r="F137" s="27"/>
    </row>
    <row r="138" spans="1:6" x14ac:dyDescent="0.2">
      <c r="A138" s="23">
        <v>595045540</v>
      </c>
      <c r="B138" s="23" t="s">
        <v>142</v>
      </c>
      <c r="C138" s="30">
        <v>20</v>
      </c>
      <c r="D138" s="31" t="s">
        <v>140</v>
      </c>
      <c r="E138" s="27"/>
      <c r="F138" s="27"/>
    </row>
    <row r="139" spans="1:6" x14ac:dyDescent="0.2">
      <c r="A139" s="23">
        <v>595046907</v>
      </c>
      <c r="B139" s="23" t="s">
        <v>143</v>
      </c>
      <c r="C139" s="30">
        <v>30</v>
      </c>
      <c r="D139" s="31" t="s">
        <v>140</v>
      </c>
      <c r="E139" s="27"/>
      <c r="F139" s="27"/>
    </row>
    <row r="140" spans="1:6" x14ac:dyDescent="0.2">
      <c r="A140" s="23">
        <v>520612583</v>
      </c>
      <c r="B140" s="23" t="s">
        <v>144</v>
      </c>
      <c r="C140" s="30">
        <v>10</v>
      </c>
      <c r="D140" s="31" t="s">
        <v>140</v>
      </c>
      <c r="E140" s="27"/>
      <c r="F140" s="27"/>
    </row>
    <row r="141" spans="1:6" x14ac:dyDescent="0.2">
      <c r="A141" s="23">
        <v>520605786</v>
      </c>
      <c r="B141" s="23" t="s">
        <v>145</v>
      </c>
      <c r="C141" s="30">
        <v>10</v>
      </c>
      <c r="D141" s="31" t="s">
        <v>140</v>
      </c>
      <c r="E141" s="27"/>
      <c r="F141" s="27"/>
    </row>
    <row r="142" spans="1:6" x14ac:dyDescent="0.2">
      <c r="A142" s="23">
        <v>520605885</v>
      </c>
      <c r="B142" s="23" t="s">
        <v>146</v>
      </c>
      <c r="C142" s="30">
        <v>20</v>
      </c>
      <c r="D142" s="31" t="s">
        <v>140</v>
      </c>
      <c r="E142" s="27"/>
      <c r="F142" s="27"/>
    </row>
    <row r="143" spans="1:6" x14ac:dyDescent="0.2">
      <c r="A143" s="23" t="s">
        <v>147</v>
      </c>
      <c r="B143" s="23" t="s">
        <v>148</v>
      </c>
      <c r="C143" s="30">
        <v>3</v>
      </c>
      <c r="D143" s="31" t="s">
        <v>53</v>
      </c>
      <c r="E143" s="27"/>
      <c r="F143" s="27"/>
    </row>
    <row r="144" spans="1:6" x14ac:dyDescent="0.2">
      <c r="A144" s="23" t="s">
        <v>147</v>
      </c>
      <c r="B144" s="23" t="s">
        <v>149</v>
      </c>
      <c r="C144" s="30">
        <v>1</v>
      </c>
      <c r="D144" s="31" t="s">
        <v>53</v>
      </c>
      <c r="E144" s="27"/>
      <c r="F144" s="27"/>
    </row>
    <row r="145" spans="1:6" x14ac:dyDescent="0.2">
      <c r="A145" s="23" t="s">
        <v>147</v>
      </c>
      <c r="B145" s="23" t="s">
        <v>150</v>
      </c>
      <c r="C145" s="30">
        <v>15</v>
      </c>
      <c r="D145" s="31" t="s">
        <v>53</v>
      </c>
      <c r="E145" s="27"/>
      <c r="F145" s="27"/>
    </row>
    <row r="146" spans="1:6" x14ac:dyDescent="0.2">
      <c r="A146" s="23" t="s">
        <v>147</v>
      </c>
      <c r="B146" s="23" t="s">
        <v>151</v>
      </c>
      <c r="C146" s="30">
        <v>273</v>
      </c>
      <c r="D146" s="31" t="s">
        <v>53</v>
      </c>
      <c r="E146" s="27"/>
      <c r="F146" s="27"/>
    </row>
    <row r="147" spans="1:6" x14ac:dyDescent="0.2">
      <c r="A147" s="23" t="s">
        <v>152</v>
      </c>
      <c r="B147" s="23" t="s">
        <v>153</v>
      </c>
      <c r="C147" s="30">
        <v>6</v>
      </c>
      <c r="D147" s="31" t="s">
        <v>53</v>
      </c>
      <c r="E147" s="27"/>
      <c r="F147" s="27"/>
    </row>
    <row r="148" spans="1:6" x14ac:dyDescent="0.2">
      <c r="A148" s="23" t="s">
        <v>147</v>
      </c>
      <c r="B148" s="23" t="s">
        <v>154</v>
      </c>
      <c r="C148" s="30">
        <v>13</v>
      </c>
      <c r="D148" s="31" t="s">
        <v>53</v>
      </c>
      <c r="E148" s="27"/>
      <c r="F148" s="27"/>
    </row>
    <row r="149" spans="1:6" x14ac:dyDescent="0.2">
      <c r="A149" s="23" t="s">
        <v>147</v>
      </c>
      <c r="B149" s="23" t="s">
        <v>155</v>
      </c>
      <c r="C149" s="30">
        <v>12</v>
      </c>
      <c r="D149" s="31" t="s">
        <v>53</v>
      </c>
      <c r="E149" s="27"/>
      <c r="F149" s="27"/>
    </row>
    <row r="150" spans="1:6" x14ac:dyDescent="0.2">
      <c r="A150" s="23">
        <v>114474120</v>
      </c>
      <c r="B150" s="23" t="s">
        <v>156</v>
      </c>
      <c r="C150" s="30">
        <v>1</v>
      </c>
      <c r="D150" s="31" t="s">
        <v>53</v>
      </c>
      <c r="E150" s="27"/>
      <c r="F150" s="27"/>
    </row>
    <row r="151" spans="1:6" x14ac:dyDescent="0.2">
      <c r="A151" s="23">
        <v>114016100</v>
      </c>
      <c r="B151" s="23" t="s">
        <v>157</v>
      </c>
      <c r="C151" s="30">
        <v>2</v>
      </c>
      <c r="D151" s="31" t="s">
        <v>53</v>
      </c>
      <c r="E151" s="27"/>
      <c r="F151" s="27"/>
    </row>
    <row r="152" spans="1:6" x14ac:dyDescent="0.2">
      <c r="A152" s="23" t="s">
        <v>158</v>
      </c>
      <c r="B152" s="23" t="s">
        <v>159</v>
      </c>
      <c r="C152" s="30">
        <v>1</v>
      </c>
      <c r="D152" s="31" t="s">
        <v>53</v>
      </c>
      <c r="E152" s="27"/>
      <c r="F152" s="27"/>
    </row>
    <row r="153" spans="1:6" x14ac:dyDescent="0.2">
      <c r="A153" s="23" t="s">
        <v>160</v>
      </c>
      <c r="B153" s="23" t="s">
        <v>161</v>
      </c>
      <c r="C153" s="30">
        <v>18</v>
      </c>
      <c r="D153" s="31" t="s">
        <v>53</v>
      </c>
      <c r="E153" s="27"/>
      <c r="F153" s="27"/>
    </row>
    <row r="154" spans="1:6" x14ac:dyDescent="0.2">
      <c r="A154" s="23">
        <v>111003700</v>
      </c>
      <c r="B154" s="23" t="s">
        <v>162</v>
      </c>
      <c r="C154" s="30">
        <v>1</v>
      </c>
      <c r="D154" s="31" t="s">
        <v>53</v>
      </c>
      <c r="E154" s="27"/>
      <c r="F154" s="27"/>
    </row>
    <row r="155" spans="1:6" x14ac:dyDescent="0.2">
      <c r="A155" s="23">
        <v>141290510</v>
      </c>
      <c r="B155" s="23" t="s">
        <v>163</v>
      </c>
      <c r="C155" s="30">
        <v>1</v>
      </c>
      <c r="D155" s="31" t="s">
        <v>53</v>
      </c>
      <c r="E155" s="27"/>
      <c r="F155" s="27"/>
    </row>
    <row r="156" spans="1:6" x14ac:dyDescent="0.2">
      <c r="A156" s="23" t="s">
        <v>164</v>
      </c>
      <c r="B156" s="23" t="s">
        <v>165</v>
      </c>
      <c r="C156" s="30">
        <v>8</v>
      </c>
      <c r="D156" s="31" t="s">
        <v>53</v>
      </c>
      <c r="E156" s="27"/>
      <c r="F156" s="27"/>
    </row>
    <row r="157" spans="1:6" x14ac:dyDescent="0.2">
      <c r="A157" s="23" t="s">
        <v>164</v>
      </c>
      <c r="B157" s="23" t="s">
        <v>166</v>
      </c>
      <c r="C157" s="30">
        <v>8</v>
      </c>
      <c r="D157" s="31" t="s">
        <v>53</v>
      </c>
      <c r="E157" s="27"/>
      <c r="F157" s="27"/>
    </row>
    <row r="158" spans="1:6" x14ac:dyDescent="0.2">
      <c r="A158" s="23" t="s">
        <v>167</v>
      </c>
      <c r="B158" s="23" t="s">
        <v>168</v>
      </c>
      <c r="C158" s="30">
        <v>4</v>
      </c>
      <c r="D158" s="31" t="s">
        <v>53</v>
      </c>
      <c r="E158" s="27"/>
      <c r="F158" s="27"/>
    </row>
    <row r="159" spans="1:6" x14ac:dyDescent="0.2">
      <c r="A159" s="23" t="s">
        <v>160</v>
      </c>
      <c r="B159" s="23" t="s">
        <v>169</v>
      </c>
      <c r="C159" s="30">
        <v>50</v>
      </c>
      <c r="D159" s="31" t="s">
        <v>53</v>
      </c>
      <c r="E159" s="27"/>
      <c r="F159" s="27"/>
    </row>
    <row r="160" spans="1:6" x14ac:dyDescent="0.2">
      <c r="A160" s="23" t="s">
        <v>170</v>
      </c>
      <c r="B160" s="23" t="s">
        <v>171</v>
      </c>
      <c r="C160" s="30">
        <v>50</v>
      </c>
      <c r="D160" s="31" t="s">
        <v>53</v>
      </c>
      <c r="E160" s="27"/>
      <c r="F160" s="27"/>
    </row>
    <row r="161" spans="1:6" x14ac:dyDescent="0.2">
      <c r="A161" s="23" t="s">
        <v>160</v>
      </c>
      <c r="B161" s="23" t="s">
        <v>172</v>
      </c>
      <c r="C161" s="30">
        <v>50</v>
      </c>
      <c r="D161" s="31" t="s">
        <v>53</v>
      </c>
      <c r="E161" s="27"/>
      <c r="F161" s="27"/>
    </row>
    <row r="162" spans="1:6" x14ac:dyDescent="0.2">
      <c r="A162" s="23" t="s">
        <v>170</v>
      </c>
      <c r="B162" s="23" t="s">
        <v>173</v>
      </c>
      <c r="C162" s="30">
        <v>4</v>
      </c>
      <c r="D162" s="31" t="s">
        <v>53</v>
      </c>
      <c r="E162" s="27"/>
      <c r="F162" s="27"/>
    </row>
    <row r="163" spans="1:6" ht="15" x14ac:dyDescent="0.25">
      <c r="A163" s="7"/>
      <c r="B163" s="8" t="s">
        <v>1</v>
      </c>
      <c r="C163" s="24"/>
      <c r="D163" s="24"/>
      <c r="E163" s="24"/>
      <c r="F163" s="28"/>
    </row>
    <row r="164" spans="1:6" ht="15" x14ac:dyDescent="0.25">
      <c r="A164" s="37" t="s">
        <v>15</v>
      </c>
      <c r="B164" s="32" t="s">
        <v>50</v>
      </c>
      <c r="C164" s="25"/>
      <c r="D164" s="25"/>
      <c r="E164" s="26"/>
      <c r="F164" s="29"/>
    </row>
    <row r="166" spans="1:6" ht="15.75" x14ac:dyDescent="0.25">
      <c r="A166" s="2"/>
      <c r="B166" s="19" t="s">
        <v>174</v>
      </c>
      <c r="C166" s="2"/>
      <c r="D166" s="2"/>
      <c r="E166" s="2"/>
      <c r="F166" s="2"/>
    </row>
    <row r="167" spans="1:6" x14ac:dyDescent="0.2">
      <c r="A167" s="20" t="s">
        <v>10</v>
      </c>
      <c r="B167" s="20" t="s">
        <v>11</v>
      </c>
      <c r="C167" s="21" t="s">
        <v>12</v>
      </c>
      <c r="D167" s="21" t="s">
        <v>13</v>
      </c>
      <c r="E167" s="22" t="s">
        <v>14</v>
      </c>
      <c r="F167" s="22" t="s">
        <v>1</v>
      </c>
    </row>
    <row r="168" spans="1:6" x14ac:dyDescent="0.2">
      <c r="A168" s="23">
        <v>200010021</v>
      </c>
      <c r="B168" s="23" t="s">
        <v>175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210190052</v>
      </c>
      <c r="B169" s="23" t="s">
        <v>177</v>
      </c>
      <c r="C169" s="30">
        <v>2</v>
      </c>
      <c r="D169" s="31" t="s">
        <v>68</v>
      </c>
      <c r="E169" s="27"/>
      <c r="F169" s="27"/>
    </row>
    <row r="170" spans="1:6" x14ac:dyDescent="0.2">
      <c r="A170" s="23" t="s">
        <v>178</v>
      </c>
      <c r="B170" s="23" t="s">
        <v>179</v>
      </c>
      <c r="C170" s="30">
        <v>1</v>
      </c>
      <c r="D170" s="31" t="s">
        <v>53</v>
      </c>
      <c r="E170" s="27"/>
      <c r="F170" s="27"/>
    </row>
    <row r="171" spans="1:6" x14ac:dyDescent="0.2">
      <c r="A171" s="23">
        <v>200010103</v>
      </c>
      <c r="B171" s="23" t="s">
        <v>180</v>
      </c>
      <c r="C171" s="30">
        <v>1</v>
      </c>
      <c r="D171" s="31" t="s">
        <v>176</v>
      </c>
      <c r="E171" s="27"/>
      <c r="F171" s="27"/>
    </row>
    <row r="172" spans="1:6" x14ac:dyDescent="0.2">
      <c r="A172" s="23" t="s">
        <v>249</v>
      </c>
      <c r="B172" s="23" t="s">
        <v>250</v>
      </c>
      <c r="C172" s="30">
        <v>1</v>
      </c>
      <c r="D172" s="31" t="s">
        <v>176</v>
      </c>
      <c r="E172" s="27"/>
      <c r="F172" s="27"/>
    </row>
    <row r="173" spans="1:6" x14ac:dyDescent="0.2">
      <c r="A173" s="23">
        <v>220400007</v>
      </c>
      <c r="B173" s="23" t="s">
        <v>181</v>
      </c>
      <c r="C173" s="30">
        <v>1</v>
      </c>
      <c r="D173" s="31" t="s">
        <v>176</v>
      </c>
      <c r="E173" s="27"/>
      <c r="F173" s="27"/>
    </row>
    <row r="174" spans="1:6" x14ac:dyDescent="0.2">
      <c r="A174" s="23">
        <v>200010104</v>
      </c>
      <c r="B174" s="23" t="s">
        <v>182</v>
      </c>
      <c r="C174" s="30">
        <v>1</v>
      </c>
      <c r="D174" s="31" t="s">
        <v>176</v>
      </c>
      <c r="E174" s="27"/>
      <c r="F174" s="27"/>
    </row>
    <row r="175" spans="1:6" x14ac:dyDescent="0.2">
      <c r="A175" s="23">
        <v>210100251.09999999</v>
      </c>
      <c r="B175" s="23" t="s">
        <v>183</v>
      </c>
      <c r="C175" s="30">
        <v>1</v>
      </c>
      <c r="D175" s="31" t="s">
        <v>176</v>
      </c>
      <c r="E175" s="27"/>
      <c r="F175" s="27"/>
    </row>
    <row r="176" spans="1:6" x14ac:dyDescent="0.2">
      <c r="A176" s="23">
        <v>210810045</v>
      </c>
      <c r="B176" s="23" t="s">
        <v>184</v>
      </c>
      <c r="C176" s="30">
        <v>1</v>
      </c>
      <c r="D176" s="31" t="s">
        <v>176</v>
      </c>
      <c r="E176" s="27"/>
      <c r="F176" s="27"/>
    </row>
    <row r="177" spans="1:6" x14ac:dyDescent="0.2">
      <c r="A177" s="23">
        <v>210810046</v>
      </c>
      <c r="B177" s="23" t="s">
        <v>185</v>
      </c>
      <c r="C177" s="30">
        <v>1</v>
      </c>
      <c r="D177" s="31" t="s">
        <v>176</v>
      </c>
      <c r="E177" s="27"/>
      <c r="F177" s="27"/>
    </row>
    <row r="178" spans="1:6" x14ac:dyDescent="0.2">
      <c r="A178" s="23">
        <v>210020310</v>
      </c>
      <c r="B178" s="23" t="s">
        <v>186</v>
      </c>
      <c r="C178" s="30">
        <v>1</v>
      </c>
      <c r="D178" s="31" t="s">
        <v>176</v>
      </c>
      <c r="E178" s="27"/>
      <c r="F178" s="27"/>
    </row>
    <row r="179" spans="1:6" x14ac:dyDescent="0.2">
      <c r="A179" s="23" t="s">
        <v>187</v>
      </c>
      <c r="B179" s="23" t="s">
        <v>188</v>
      </c>
      <c r="C179" s="30">
        <v>8</v>
      </c>
      <c r="D179" s="31" t="s">
        <v>189</v>
      </c>
      <c r="E179" s="27"/>
      <c r="F179" s="27"/>
    </row>
    <row r="180" spans="1:6" ht="15" x14ac:dyDescent="0.25">
      <c r="A180" s="7"/>
      <c r="B180" s="8" t="s">
        <v>1</v>
      </c>
      <c r="C180" s="24"/>
      <c r="D180" s="24"/>
      <c r="E180" s="24"/>
      <c r="F180" s="28"/>
    </row>
    <row r="181" spans="1:6" ht="15" x14ac:dyDescent="0.25">
      <c r="A181" s="37" t="s">
        <v>15</v>
      </c>
      <c r="B181" s="32" t="s">
        <v>50</v>
      </c>
      <c r="C181" s="25"/>
      <c r="D181" s="25"/>
      <c r="E181" s="26"/>
      <c r="F181" s="29"/>
    </row>
    <row r="183" spans="1:6" ht="15.75" x14ac:dyDescent="0.25">
      <c r="A183" s="2"/>
      <c r="B183" s="19" t="s">
        <v>190</v>
      </c>
      <c r="C183" s="2"/>
      <c r="D183" s="2"/>
      <c r="E183" s="2"/>
      <c r="F183" s="2"/>
    </row>
    <row r="184" spans="1:6" x14ac:dyDescent="0.2">
      <c r="A184" s="20" t="s">
        <v>10</v>
      </c>
      <c r="B184" s="20" t="s">
        <v>11</v>
      </c>
      <c r="C184" s="21" t="s">
        <v>12</v>
      </c>
      <c r="D184" s="21" t="s">
        <v>13</v>
      </c>
      <c r="E184" s="22" t="s">
        <v>14</v>
      </c>
      <c r="F184" s="22" t="s">
        <v>1</v>
      </c>
    </row>
    <row r="185" spans="1:6" x14ac:dyDescent="0.2">
      <c r="A185" s="23" t="s">
        <v>191</v>
      </c>
      <c r="B185" s="23" t="s">
        <v>192</v>
      </c>
      <c r="C185" s="30">
        <v>1</v>
      </c>
      <c r="D185" s="31" t="s">
        <v>176</v>
      </c>
      <c r="E185" s="27"/>
      <c r="F185" s="27"/>
    </row>
    <row r="186" spans="1:6" x14ac:dyDescent="0.2">
      <c r="A186" s="23" t="s">
        <v>193</v>
      </c>
      <c r="B186" s="23" t="s">
        <v>194</v>
      </c>
      <c r="C186" s="30">
        <v>1</v>
      </c>
      <c r="D186" s="31" t="s">
        <v>176</v>
      </c>
      <c r="E186" s="27"/>
      <c r="F186" s="27"/>
    </row>
    <row r="187" spans="1:6" ht="15" x14ac:dyDescent="0.25">
      <c r="A187" s="7"/>
      <c r="B187" s="8" t="s">
        <v>1</v>
      </c>
      <c r="C187" s="24"/>
      <c r="D187" s="24"/>
      <c r="E187" s="24"/>
      <c r="F187" s="28"/>
    </row>
    <row r="188" spans="1:6" ht="15" x14ac:dyDescent="0.25">
      <c r="A188" s="37" t="s">
        <v>15</v>
      </c>
      <c r="B188" s="32" t="s">
        <v>50</v>
      </c>
      <c r="C188" s="25"/>
      <c r="D188" s="25"/>
      <c r="E188" s="26"/>
      <c r="F188" s="29"/>
    </row>
    <row r="190" spans="1:6" ht="15.75" x14ac:dyDescent="0.25">
      <c r="A190" s="2"/>
      <c r="B190" s="19" t="s">
        <v>195</v>
      </c>
      <c r="C190" s="2"/>
      <c r="D190" s="2"/>
      <c r="E190" s="2"/>
      <c r="F190" s="2"/>
    </row>
    <row r="191" spans="1:6" x14ac:dyDescent="0.2">
      <c r="A191" s="20" t="s">
        <v>10</v>
      </c>
      <c r="B191" s="20" t="s">
        <v>11</v>
      </c>
      <c r="C191" s="21" t="s">
        <v>12</v>
      </c>
      <c r="D191" s="21" t="s">
        <v>13</v>
      </c>
      <c r="E191" s="22" t="s">
        <v>14</v>
      </c>
      <c r="F191" s="22" t="s">
        <v>1</v>
      </c>
    </row>
    <row r="192" spans="1:6" x14ac:dyDescent="0.2">
      <c r="A192" s="23">
        <v>94694001</v>
      </c>
      <c r="B192" s="23" t="s">
        <v>196</v>
      </c>
      <c r="C192" s="30">
        <v>1</v>
      </c>
      <c r="D192" s="31" t="s">
        <v>197</v>
      </c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43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/>
      <c r="B198" s="23" t="s">
        <v>198</v>
      </c>
      <c r="C198" s="30">
        <v>1</v>
      </c>
      <c r="D198" s="31"/>
      <c r="E198" s="27"/>
      <c r="F198" s="27"/>
    </row>
    <row r="199" spans="1:6" x14ac:dyDescent="0.2">
      <c r="A199" s="23">
        <v>16</v>
      </c>
      <c r="B199" s="23" t="s">
        <v>199</v>
      </c>
      <c r="C199" s="30">
        <v>1</v>
      </c>
      <c r="D199" s="31"/>
      <c r="E199" s="27"/>
      <c r="F199" s="27"/>
    </row>
    <row r="200" spans="1:6" x14ac:dyDescent="0.2">
      <c r="A200" s="23" t="s">
        <v>200</v>
      </c>
      <c r="B200" s="23" t="s">
        <v>201</v>
      </c>
      <c r="C200" s="30">
        <v>1</v>
      </c>
      <c r="D200" s="31"/>
      <c r="E200" s="27"/>
      <c r="F200" s="27"/>
    </row>
    <row r="201" spans="1:6" x14ac:dyDescent="0.2">
      <c r="A201" s="23" t="s">
        <v>202</v>
      </c>
      <c r="B201" s="23" t="s">
        <v>203</v>
      </c>
      <c r="C201" s="30">
        <v>1</v>
      </c>
      <c r="D201" s="31"/>
      <c r="E201" s="27"/>
      <c r="F201" s="27"/>
    </row>
    <row r="202" spans="1:6" ht="15" x14ac:dyDescent="0.25">
      <c r="A202" s="7"/>
      <c r="B202" s="8" t="s">
        <v>1</v>
      </c>
      <c r="C202" s="24"/>
      <c r="D202" s="24"/>
      <c r="E202" s="24"/>
      <c r="F202" s="28"/>
    </row>
    <row r="203" spans="1:6" ht="15" x14ac:dyDescent="0.25">
      <c r="A203" s="37" t="s">
        <v>15</v>
      </c>
      <c r="B203" s="32" t="s">
        <v>50</v>
      </c>
      <c r="C203" s="25"/>
      <c r="D203" s="25"/>
      <c r="E203" s="26"/>
      <c r="F203" s="29"/>
    </row>
    <row r="205" spans="1:6" ht="15.75" x14ac:dyDescent="0.25">
      <c r="A205" s="2"/>
      <c r="B205" s="19" t="s">
        <v>204</v>
      </c>
      <c r="C205" s="2"/>
      <c r="D205" s="2"/>
      <c r="E205" s="2"/>
      <c r="F205" s="2"/>
    </row>
    <row r="206" spans="1:6" x14ac:dyDescent="0.2">
      <c r="A206" s="20" t="s">
        <v>10</v>
      </c>
      <c r="B206" s="20" t="s">
        <v>11</v>
      </c>
      <c r="C206" s="21" t="s">
        <v>12</v>
      </c>
      <c r="D206" s="21" t="s">
        <v>13</v>
      </c>
      <c r="E206" s="22" t="s">
        <v>14</v>
      </c>
      <c r="F206" s="22" t="s">
        <v>1</v>
      </c>
    </row>
    <row r="207" spans="1:6" x14ac:dyDescent="0.2">
      <c r="A207" s="23">
        <v>7001</v>
      </c>
      <c r="B207" s="23" t="s">
        <v>205</v>
      </c>
      <c r="C207" s="30">
        <v>1</v>
      </c>
      <c r="D207" s="31" t="s">
        <v>197</v>
      </c>
      <c r="E207" s="27"/>
      <c r="F207" s="27"/>
    </row>
    <row r="208" spans="1:6" x14ac:dyDescent="0.2">
      <c r="A208" s="23">
        <v>7002</v>
      </c>
      <c r="B208" s="23" t="s">
        <v>206</v>
      </c>
      <c r="C208" s="30">
        <v>1</v>
      </c>
      <c r="D208" s="31" t="s">
        <v>197</v>
      </c>
      <c r="E208" s="27"/>
      <c r="F208" s="27"/>
    </row>
    <row r="209" spans="1:6" x14ac:dyDescent="0.2">
      <c r="A209" s="23">
        <v>7003</v>
      </c>
      <c r="B209" s="23" t="s">
        <v>207</v>
      </c>
      <c r="C209" s="30">
        <v>1</v>
      </c>
      <c r="D209" s="31" t="s">
        <v>197</v>
      </c>
      <c r="E209" s="27"/>
      <c r="F209" s="27"/>
    </row>
    <row r="210" spans="1:6" ht="15" x14ac:dyDescent="0.25">
      <c r="A210" s="7"/>
      <c r="B210" s="8" t="s">
        <v>1</v>
      </c>
      <c r="C210" s="24"/>
      <c r="D210" s="24"/>
      <c r="E210" s="24"/>
      <c r="F210" s="28"/>
    </row>
    <row r="211" spans="1:6" ht="15" x14ac:dyDescent="0.25">
      <c r="A211" s="37" t="s">
        <v>15</v>
      </c>
      <c r="B211" s="32" t="s">
        <v>50</v>
      </c>
      <c r="C211" s="25"/>
      <c r="D211" s="25"/>
      <c r="E211" s="26"/>
      <c r="F211" s="29"/>
    </row>
    <row r="213" spans="1:6" ht="15.75" x14ac:dyDescent="0.25">
      <c r="A213" s="2"/>
      <c r="B213" s="19" t="s">
        <v>208</v>
      </c>
      <c r="C213" s="2"/>
      <c r="D213" s="2"/>
      <c r="E213" s="2"/>
      <c r="F213" s="2"/>
    </row>
    <row r="214" spans="1:6" x14ac:dyDescent="0.2">
      <c r="A214" s="20" t="s">
        <v>10</v>
      </c>
      <c r="B214" s="20" t="s">
        <v>11</v>
      </c>
      <c r="C214" s="21" t="s">
        <v>12</v>
      </c>
      <c r="D214" s="21" t="s">
        <v>13</v>
      </c>
      <c r="E214" s="22" t="s">
        <v>14</v>
      </c>
      <c r="F214" s="22" t="s">
        <v>1</v>
      </c>
    </row>
    <row r="215" spans="1:6" x14ac:dyDescent="0.2">
      <c r="A215" s="23">
        <v>971033100</v>
      </c>
      <c r="B215" s="23" t="s">
        <v>209</v>
      </c>
      <c r="C215" s="30">
        <v>1</v>
      </c>
      <c r="D215" s="31" t="s">
        <v>176</v>
      </c>
      <c r="E215" s="27"/>
      <c r="F215" s="27"/>
    </row>
    <row r="216" spans="1:6" ht="15" x14ac:dyDescent="0.25">
      <c r="A216" s="7"/>
      <c r="B216" s="8" t="s">
        <v>1</v>
      </c>
      <c r="C216" s="24"/>
      <c r="D216" s="24"/>
      <c r="E216" s="24"/>
      <c r="F216" s="28"/>
    </row>
    <row r="217" spans="1:6" ht="15" x14ac:dyDescent="0.25">
      <c r="A217" s="37" t="s">
        <v>15</v>
      </c>
      <c r="B217" s="32" t="s">
        <v>50</v>
      </c>
      <c r="C217" s="25"/>
      <c r="D217" s="25"/>
      <c r="E217" s="26"/>
      <c r="F217" s="29"/>
    </row>
    <row r="220" spans="1:6" x14ac:dyDescent="0.2">
      <c r="A220" s="38" t="s">
        <v>8</v>
      </c>
      <c r="B220" s="38"/>
      <c r="C220" s="39"/>
      <c r="D220" s="38"/>
      <c r="E220" s="40" t="s">
        <v>9</v>
      </c>
      <c r="F220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37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245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F74+F175</f>
        <v>0</v>
      </c>
    </row>
    <row r="14" spans="1:6" x14ac:dyDescent="0.2">
      <c r="B14" t="s">
        <v>28</v>
      </c>
      <c r="F14" s="13">
        <f>F182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F158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F188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F211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F197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F205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4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2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7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/>
      <c r="B96" s="23" t="s">
        <v>238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3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/>
      <c r="B105" s="23" t="s">
        <v>239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45"/>
      <c r="B115" s="23" t="s">
        <v>240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130502500</v>
      </c>
      <c r="B117" s="23" t="s">
        <v>241</v>
      </c>
      <c r="C117" s="30">
        <v>2</v>
      </c>
      <c r="D117" s="31" t="s">
        <v>53</v>
      </c>
      <c r="E117" s="27"/>
      <c r="F117" s="27"/>
    </row>
    <row r="118" spans="1:6" x14ac:dyDescent="0.2">
      <c r="A118" s="23">
        <v>1596014</v>
      </c>
      <c r="B118" s="23" t="s">
        <v>126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3110000</v>
      </c>
      <c r="B119" s="23" t="s">
        <v>130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3322207</v>
      </c>
      <c r="B120" s="23" t="s">
        <v>131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160345100</v>
      </c>
      <c r="B121" s="23" t="s">
        <v>132</v>
      </c>
      <c r="C121" s="30">
        <v>2</v>
      </c>
      <c r="D121" s="31" t="s">
        <v>53</v>
      </c>
      <c r="E121" s="27"/>
      <c r="F121" s="27"/>
    </row>
    <row r="122" spans="1:6" x14ac:dyDescent="0.2">
      <c r="A122" s="23">
        <v>3110000</v>
      </c>
      <c r="B122" s="23" t="s">
        <v>133</v>
      </c>
      <c r="C122" s="30">
        <v>4</v>
      </c>
      <c r="D122" s="31" t="s">
        <v>53</v>
      </c>
      <c r="E122" s="27"/>
      <c r="F122" s="27"/>
    </row>
    <row r="123" spans="1:6" x14ac:dyDescent="0.2">
      <c r="A123" s="23">
        <v>111528501</v>
      </c>
      <c r="B123" s="23" t="s">
        <v>134</v>
      </c>
      <c r="C123" s="30">
        <v>1</v>
      </c>
      <c r="D123" s="31" t="s">
        <v>53</v>
      </c>
      <c r="E123" s="27"/>
      <c r="F123" s="27"/>
    </row>
    <row r="124" spans="1:6" x14ac:dyDescent="0.2">
      <c r="A124" s="23">
        <v>141292330</v>
      </c>
      <c r="B124" s="23" t="s">
        <v>135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141007700</v>
      </c>
      <c r="B125" s="23" t="s">
        <v>136</v>
      </c>
      <c r="C125" s="30">
        <v>4</v>
      </c>
      <c r="D125" s="31" t="s">
        <v>53</v>
      </c>
      <c r="E125" s="27"/>
      <c r="F125" s="27"/>
    </row>
    <row r="126" spans="1:6" x14ac:dyDescent="0.2">
      <c r="A126" s="23">
        <v>141007100</v>
      </c>
      <c r="B126" s="23" t="s">
        <v>137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3110000</v>
      </c>
      <c r="B127" s="23" t="s">
        <v>138</v>
      </c>
      <c r="C127" s="30">
        <v>2</v>
      </c>
      <c r="D127" s="31" t="s">
        <v>53</v>
      </c>
      <c r="E127" s="27"/>
      <c r="F127" s="27"/>
    </row>
    <row r="128" spans="1:6" x14ac:dyDescent="0.2">
      <c r="A128" s="23">
        <v>517000210</v>
      </c>
      <c r="B128" s="23" t="s">
        <v>139</v>
      </c>
      <c r="C128" s="30">
        <v>1</v>
      </c>
      <c r="D128" s="31" t="s">
        <v>140</v>
      </c>
      <c r="E128" s="27"/>
      <c r="F128" s="27"/>
    </row>
    <row r="129" spans="1:6" x14ac:dyDescent="0.2">
      <c r="A129" s="23">
        <v>595051906</v>
      </c>
      <c r="B129" s="23" t="s">
        <v>141</v>
      </c>
      <c r="C129" s="30">
        <v>10</v>
      </c>
      <c r="D129" s="31" t="s">
        <v>140</v>
      </c>
      <c r="E129" s="27"/>
      <c r="F129" s="27"/>
    </row>
    <row r="130" spans="1:6" x14ac:dyDescent="0.2">
      <c r="A130" s="23">
        <v>595046907</v>
      </c>
      <c r="B130" s="23" t="s">
        <v>143</v>
      </c>
      <c r="C130" s="30">
        <v>20</v>
      </c>
      <c r="D130" s="31" t="s">
        <v>140</v>
      </c>
      <c r="E130" s="27"/>
      <c r="F130" s="27"/>
    </row>
    <row r="131" spans="1:6" x14ac:dyDescent="0.2">
      <c r="A131" s="23">
        <v>520612583</v>
      </c>
      <c r="B131" s="23" t="s">
        <v>144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520605786</v>
      </c>
      <c r="B132" s="23" t="s">
        <v>145</v>
      </c>
      <c r="C132" s="30">
        <v>10</v>
      </c>
      <c r="D132" s="31" t="s">
        <v>140</v>
      </c>
      <c r="E132" s="27"/>
      <c r="F132" s="27"/>
    </row>
    <row r="133" spans="1:6" x14ac:dyDescent="0.2">
      <c r="A133" s="23">
        <v>520605885</v>
      </c>
      <c r="B133" s="23" t="s">
        <v>146</v>
      </c>
      <c r="C133" s="30">
        <v>30</v>
      </c>
      <c r="D133" s="31" t="s">
        <v>140</v>
      </c>
      <c r="E133" s="27"/>
      <c r="F133" s="27"/>
    </row>
    <row r="134" spans="1:6" x14ac:dyDescent="0.2">
      <c r="A134" s="23"/>
      <c r="B134" s="23" t="s">
        <v>242</v>
      </c>
      <c r="C134" s="30">
        <v>20</v>
      </c>
      <c r="D134" s="31" t="s">
        <v>140</v>
      </c>
      <c r="E134" s="27"/>
      <c r="F134" s="27"/>
    </row>
    <row r="135" spans="1:6" x14ac:dyDescent="0.2">
      <c r="A135" s="23" t="s">
        <v>147</v>
      </c>
      <c r="B135" s="23" t="s">
        <v>148</v>
      </c>
      <c r="C135" s="30">
        <v>3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149</v>
      </c>
      <c r="C136" s="30">
        <v>1</v>
      </c>
      <c r="D136" s="31" t="s">
        <v>53</v>
      </c>
      <c r="E136" s="27"/>
      <c r="F136" s="27"/>
    </row>
    <row r="137" spans="1:6" x14ac:dyDescent="0.2">
      <c r="A137" s="23" t="s">
        <v>147</v>
      </c>
      <c r="B137" s="23" t="s">
        <v>150</v>
      </c>
      <c r="C137" s="30">
        <v>13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151</v>
      </c>
      <c r="C138" s="30">
        <v>164</v>
      </c>
      <c r="D138" s="31" t="s">
        <v>53</v>
      </c>
      <c r="E138" s="27"/>
      <c r="F138" s="27"/>
    </row>
    <row r="139" spans="1:6" x14ac:dyDescent="0.2">
      <c r="A139" s="23" t="s">
        <v>152</v>
      </c>
      <c r="B139" s="23" t="s">
        <v>153</v>
      </c>
      <c r="C139" s="30">
        <v>6</v>
      </c>
      <c r="D139" s="31" t="s">
        <v>53</v>
      </c>
      <c r="E139" s="27"/>
      <c r="F139" s="27"/>
    </row>
    <row r="140" spans="1:6" x14ac:dyDescent="0.2">
      <c r="A140" s="23" t="s">
        <v>147</v>
      </c>
      <c r="B140" s="23" t="s">
        <v>154</v>
      </c>
      <c r="C140" s="30">
        <v>10</v>
      </c>
      <c r="D140" s="31" t="s">
        <v>53</v>
      </c>
      <c r="E140" s="27"/>
      <c r="F140" s="27"/>
    </row>
    <row r="141" spans="1:6" x14ac:dyDescent="0.2">
      <c r="A141" s="23" t="s">
        <v>147</v>
      </c>
      <c r="B141" s="23" t="s">
        <v>155</v>
      </c>
      <c r="C141" s="30">
        <v>10</v>
      </c>
      <c r="D141" s="31" t="s">
        <v>53</v>
      </c>
      <c r="E141" s="27"/>
      <c r="F141" s="27"/>
    </row>
    <row r="142" spans="1:6" x14ac:dyDescent="0.2">
      <c r="A142" s="23">
        <v>114474120</v>
      </c>
      <c r="B142" s="23" t="s">
        <v>156</v>
      </c>
      <c r="C142" s="30">
        <v>1</v>
      </c>
      <c r="D142" s="31" t="s">
        <v>53</v>
      </c>
      <c r="E142" s="27"/>
      <c r="F142" s="27"/>
    </row>
    <row r="143" spans="1:6" x14ac:dyDescent="0.2">
      <c r="A143" s="23">
        <v>114016100</v>
      </c>
      <c r="B143" s="23" t="s">
        <v>157</v>
      </c>
      <c r="C143" s="30">
        <v>2</v>
      </c>
      <c r="D143" s="31" t="s">
        <v>53</v>
      </c>
      <c r="E143" s="27"/>
      <c r="F143" s="27"/>
    </row>
    <row r="144" spans="1:6" x14ac:dyDescent="0.2">
      <c r="A144" s="23" t="s">
        <v>158</v>
      </c>
      <c r="B144" s="23" t="s">
        <v>159</v>
      </c>
      <c r="C144" s="30">
        <v>1</v>
      </c>
      <c r="D144" s="31" t="s">
        <v>53</v>
      </c>
      <c r="E144" s="27"/>
      <c r="F144" s="27"/>
    </row>
    <row r="145" spans="1:6" x14ac:dyDescent="0.2">
      <c r="A145" s="23"/>
      <c r="B145" s="23" t="s">
        <v>221</v>
      </c>
      <c r="C145" s="30">
        <v>1</v>
      </c>
      <c r="D145" s="31" t="s">
        <v>53</v>
      </c>
      <c r="E145" s="27"/>
      <c r="F145" s="27"/>
    </row>
    <row r="146" spans="1:6" x14ac:dyDescent="0.2">
      <c r="A146" s="23" t="s">
        <v>160</v>
      </c>
      <c r="B146" s="23" t="s">
        <v>161</v>
      </c>
      <c r="C146" s="30">
        <v>10</v>
      </c>
      <c r="D146" s="31" t="s">
        <v>53</v>
      </c>
      <c r="E146" s="27"/>
      <c r="F146" s="27"/>
    </row>
    <row r="147" spans="1:6" x14ac:dyDescent="0.2">
      <c r="A147" s="23">
        <v>111003700</v>
      </c>
      <c r="B147" s="23" t="s">
        <v>162</v>
      </c>
      <c r="C147" s="30">
        <v>1</v>
      </c>
      <c r="D147" s="31" t="s">
        <v>53</v>
      </c>
      <c r="E147" s="27"/>
      <c r="F147" s="27"/>
    </row>
    <row r="148" spans="1:6" x14ac:dyDescent="0.2">
      <c r="A148" s="23">
        <v>141290510</v>
      </c>
      <c r="B148" s="23" t="s">
        <v>163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164</v>
      </c>
      <c r="B149" s="23" t="s">
        <v>165</v>
      </c>
      <c r="C149" s="30">
        <v>1</v>
      </c>
      <c r="D149" s="31" t="s">
        <v>53</v>
      </c>
      <c r="E149" s="27"/>
      <c r="F149" s="27"/>
    </row>
    <row r="150" spans="1:6" x14ac:dyDescent="0.2">
      <c r="A150" s="23" t="s">
        <v>164</v>
      </c>
      <c r="B150" s="23" t="s">
        <v>166</v>
      </c>
      <c r="C150" s="30">
        <v>1</v>
      </c>
      <c r="D150" s="31" t="s">
        <v>53</v>
      </c>
      <c r="E150" s="27"/>
      <c r="F150" s="27"/>
    </row>
    <row r="151" spans="1:6" x14ac:dyDescent="0.2">
      <c r="A151" s="23" t="s">
        <v>167</v>
      </c>
      <c r="B151" s="23" t="s">
        <v>168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169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171</v>
      </c>
      <c r="C153" s="30">
        <v>4</v>
      </c>
      <c r="D153" s="31" t="s">
        <v>53</v>
      </c>
      <c r="E153" s="27"/>
      <c r="F153" s="27"/>
    </row>
    <row r="154" spans="1:6" x14ac:dyDescent="0.2">
      <c r="A154" s="23" t="s">
        <v>160</v>
      </c>
      <c r="B154" s="23" t="s">
        <v>172</v>
      </c>
      <c r="C154" s="30">
        <v>4</v>
      </c>
      <c r="D154" s="31" t="s">
        <v>53</v>
      </c>
      <c r="E154" s="27"/>
      <c r="F154" s="27"/>
    </row>
    <row r="155" spans="1:6" x14ac:dyDescent="0.2">
      <c r="A155" s="23" t="s">
        <v>170</v>
      </c>
      <c r="B155" s="23" t="s">
        <v>173</v>
      </c>
      <c r="C155" s="30">
        <v>4</v>
      </c>
      <c r="D155" s="31" t="s">
        <v>53</v>
      </c>
      <c r="E155" s="27"/>
      <c r="F155" s="27"/>
    </row>
    <row r="156" spans="1:6" x14ac:dyDescent="0.2">
      <c r="A156" s="23"/>
      <c r="B156" s="23" t="s">
        <v>243</v>
      </c>
      <c r="C156" s="30">
        <v>2</v>
      </c>
      <c r="D156" s="31" t="s">
        <v>53</v>
      </c>
      <c r="E156" s="27"/>
      <c r="F156" s="27"/>
    </row>
    <row r="157" spans="1:6" x14ac:dyDescent="0.2">
      <c r="A157" s="23"/>
      <c r="B157" s="23" t="s">
        <v>244</v>
      </c>
      <c r="C157" s="30">
        <v>2</v>
      </c>
      <c r="D157" s="31" t="s">
        <v>53</v>
      </c>
      <c r="E157" s="27"/>
      <c r="F157" s="27"/>
    </row>
    <row r="158" spans="1:6" ht="15" x14ac:dyDescent="0.25">
      <c r="A158" s="7"/>
      <c r="B158" s="8" t="s">
        <v>1</v>
      </c>
      <c r="C158" s="24"/>
      <c r="D158" s="24"/>
      <c r="E158" s="24"/>
      <c r="F158" s="28"/>
    </row>
    <row r="159" spans="1:6" ht="15" x14ac:dyDescent="0.25">
      <c r="A159" s="37" t="s">
        <v>15</v>
      </c>
      <c r="B159" s="32" t="s">
        <v>50</v>
      </c>
      <c r="C159" s="25"/>
      <c r="D159" s="25"/>
      <c r="E159" s="26"/>
      <c r="F159" s="29"/>
    </row>
    <row r="161" spans="1:6" ht="15.75" x14ac:dyDescent="0.25">
      <c r="A161" s="2"/>
      <c r="B161" s="19" t="s">
        <v>174</v>
      </c>
      <c r="C161" s="2"/>
      <c r="D161" s="2"/>
      <c r="E161" s="2"/>
      <c r="F161" s="2"/>
    </row>
    <row r="162" spans="1:6" x14ac:dyDescent="0.2">
      <c r="A162" s="20" t="s">
        <v>10</v>
      </c>
      <c r="B162" s="20" t="s">
        <v>11</v>
      </c>
      <c r="C162" s="21" t="s">
        <v>12</v>
      </c>
      <c r="D162" s="21" t="s">
        <v>13</v>
      </c>
      <c r="E162" s="22" t="s">
        <v>14</v>
      </c>
      <c r="F162" s="22" t="s">
        <v>1</v>
      </c>
    </row>
    <row r="163" spans="1:6" x14ac:dyDescent="0.2">
      <c r="A163" s="23">
        <v>200010021</v>
      </c>
      <c r="B163" s="23" t="s">
        <v>175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210190052</v>
      </c>
      <c r="B164" s="23" t="s">
        <v>177</v>
      </c>
      <c r="C164" s="30">
        <v>2</v>
      </c>
      <c r="D164" s="31" t="s">
        <v>68</v>
      </c>
      <c r="E164" s="27"/>
      <c r="F164" s="27"/>
    </row>
    <row r="165" spans="1:6" x14ac:dyDescent="0.2">
      <c r="A165" s="23" t="s">
        <v>178</v>
      </c>
      <c r="B165" s="23" t="s">
        <v>179</v>
      </c>
      <c r="C165" s="30">
        <v>1</v>
      </c>
      <c r="D165" s="31" t="s">
        <v>53</v>
      </c>
      <c r="E165" s="27"/>
      <c r="F165" s="27"/>
    </row>
    <row r="166" spans="1:6" x14ac:dyDescent="0.2">
      <c r="A166" s="23">
        <v>200010103</v>
      </c>
      <c r="B166" s="23" t="s">
        <v>180</v>
      </c>
      <c r="C166" s="30">
        <v>1</v>
      </c>
      <c r="D166" s="31" t="s">
        <v>176</v>
      </c>
      <c r="E166" s="27"/>
      <c r="F166" s="27"/>
    </row>
    <row r="167" spans="1:6" x14ac:dyDescent="0.2">
      <c r="A167" s="23" t="s">
        <v>249</v>
      </c>
      <c r="B167" s="23" t="s">
        <v>250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220400007</v>
      </c>
      <c r="B168" s="23" t="s">
        <v>181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200010104</v>
      </c>
      <c r="B169" s="23" t="s">
        <v>182</v>
      </c>
      <c r="C169" s="30">
        <v>1</v>
      </c>
      <c r="D169" s="31" t="s">
        <v>176</v>
      </c>
      <c r="E169" s="27"/>
      <c r="F169" s="27"/>
    </row>
    <row r="170" spans="1:6" x14ac:dyDescent="0.2">
      <c r="A170" s="23">
        <v>210100251.09999999</v>
      </c>
      <c r="B170" s="23" t="s">
        <v>183</v>
      </c>
      <c r="C170" s="30">
        <v>1</v>
      </c>
      <c r="D170" s="31" t="s">
        <v>176</v>
      </c>
      <c r="E170" s="27"/>
      <c r="F170" s="27"/>
    </row>
    <row r="171" spans="1:6" x14ac:dyDescent="0.2">
      <c r="A171" s="23">
        <v>210810045</v>
      </c>
      <c r="B171" s="23" t="s">
        <v>184</v>
      </c>
      <c r="C171" s="30">
        <v>1</v>
      </c>
      <c r="D171" s="31" t="s">
        <v>176</v>
      </c>
      <c r="E171" s="27"/>
      <c r="F171" s="27"/>
    </row>
    <row r="172" spans="1:6" x14ac:dyDescent="0.2">
      <c r="A172" s="23">
        <v>210810046</v>
      </c>
      <c r="B172" s="23" t="s">
        <v>185</v>
      </c>
      <c r="C172" s="30">
        <v>1</v>
      </c>
      <c r="D172" s="31" t="s">
        <v>176</v>
      </c>
      <c r="E172" s="27"/>
      <c r="F172" s="27"/>
    </row>
    <row r="173" spans="1:6" x14ac:dyDescent="0.2">
      <c r="A173" s="23">
        <v>210020310</v>
      </c>
      <c r="B173" s="23" t="s">
        <v>186</v>
      </c>
      <c r="C173" s="30">
        <v>1</v>
      </c>
      <c r="D173" s="31" t="s">
        <v>176</v>
      </c>
      <c r="E173" s="27"/>
      <c r="F173" s="27"/>
    </row>
    <row r="174" spans="1:6" x14ac:dyDescent="0.2">
      <c r="A174" s="23" t="s">
        <v>187</v>
      </c>
      <c r="B174" s="23" t="s">
        <v>188</v>
      </c>
      <c r="C174" s="30">
        <v>8</v>
      </c>
      <c r="D174" s="31" t="s">
        <v>189</v>
      </c>
      <c r="E174" s="27"/>
      <c r="F174" s="27"/>
    </row>
    <row r="175" spans="1:6" ht="15" x14ac:dyDescent="0.25">
      <c r="A175" s="7"/>
      <c r="B175" s="8" t="s">
        <v>1</v>
      </c>
      <c r="C175" s="24"/>
      <c r="D175" s="24"/>
      <c r="E175" s="24"/>
      <c r="F175" s="28"/>
    </row>
    <row r="176" spans="1:6" ht="15" x14ac:dyDescent="0.25">
      <c r="A176" s="37" t="s">
        <v>15</v>
      </c>
      <c r="B176" s="32" t="s">
        <v>50</v>
      </c>
      <c r="C176" s="25"/>
      <c r="D176" s="25"/>
      <c r="E176" s="26"/>
      <c r="F176" s="29"/>
    </row>
    <row r="178" spans="1:6" ht="15.75" x14ac:dyDescent="0.25">
      <c r="A178" s="2"/>
      <c r="B178" s="19" t="s">
        <v>190</v>
      </c>
      <c r="C178" s="2"/>
      <c r="D178" s="2"/>
      <c r="E178" s="2"/>
      <c r="F178" s="2"/>
    </row>
    <row r="179" spans="1:6" x14ac:dyDescent="0.2">
      <c r="A179" s="20" t="s">
        <v>10</v>
      </c>
      <c r="B179" s="20" t="s">
        <v>11</v>
      </c>
      <c r="C179" s="21" t="s">
        <v>12</v>
      </c>
      <c r="D179" s="21" t="s">
        <v>13</v>
      </c>
      <c r="E179" s="22" t="s">
        <v>14</v>
      </c>
      <c r="F179" s="22" t="s">
        <v>1</v>
      </c>
    </row>
    <row r="180" spans="1:6" x14ac:dyDescent="0.2">
      <c r="A180" s="23" t="s">
        <v>191</v>
      </c>
      <c r="B180" s="23" t="s">
        <v>192</v>
      </c>
      <c r="C180" s="30">
        <v>1</v>
      </c>
      <c r="D180" s="31" t="s">
        <v>176</v>
      </c>
      <c r="E180" s="27"/>
      <c r="F180" s="27"/>
    </row>
    <row r="181" spans="1:6" x14ac:dyDescent="0.2">
      <c r="A181" s="23" t="s">
        <v>193</v>
      </c>
      <c r="B181" s="23" t="s">
        <v>194</v>
      </c>
      <c r="C181" s="30">
        <v>1</v>
      </c>
      <c r="D181" s="31" t="s">
        <v>176</v>
      </c>
      <c r="E181" s="27"/>
      <c r="F181" s="27"/>
    </row>
    <row r="182" spans="1:6" ht="15" x14ac:dyDescent="0.25">
      <c r="A182" s="7"/>
      <c r="B182" s="8" t="s">
        <v>1</v>
      </c>
      <c r="C182" s="24"/>
      <c r="D182" s="24"/>
      <c r="E182" s="24"/>
      <c r="F182" s="28"/>
    </row>
    <row r="183" spans="1:6" ht="15" x14ac:dyDescent="0.25">
      <c r="A183" s="37" t="s">
        <v>15</v>
      </c>
      <c r="B183" s="32" t="s">
        <v>50</v>
      </c>
      <c r="C183" s="25"/>
      <c r="D183" s="25"/>
      <c r="E183" s="26"/>
      <c r="F183" s="29"/>
    </row>
    <row r="185" spans="1:6" ht="15.75" x14ac:dyDescent="0.25">
      <c r="A185" s="2"/>
      <c r="B185" s="19" t="s">
        <v>195</v>
      </c>
      <c r="C185" s="2"/>
      <c r="D185" s="2"/>
      <c r="E185" s="2"/>
      <c r="F185" s="2"/>
    </row>
    <row r="186" spans="1:6" x14ac:dyDescent="0.2">
      <c r="A186" s="20" t="s">
        <v>10</v>
      </c>
      <c r="B186" s="20" t="s">
        <v>11</v>
      </c>
      <c r="C186" s="21" t="s">
        <v>12</v>
      </c>
      <c r="D186" s="21" t="s">
        <v>13</v>
      </c>
      <c r="E186" s="22" t="s">
        <v>14</v>
      </c>
      <c r="F186" s="22" t="s">
        <v>1</v>
      </c>
    </row>
    <row r="187" spans="1:6" x14ac:dyDescent="0.2">
      <c r="A187" s="23">
        <v>94694001</v>
      </c>
      <c r="B187" s="23" t="s">
        <v>196</v>
      </c>
      <c r="C187" s="30">
        <v>1</v>
      </c>
      <c r="D187" s="31" t="s">
        <v>197</v>
      </c>
      <c r="E187" s="27"/>
      <c r="F187" s="27"/>
    </row>
    <row r="188" spans="1:6" ht="15" x14ac:dyDescent="0.25">
      <c r="A188" s="7"/>
      <c r="B188" s="8" t="s">
        <v>1</v>
      </c>
      <c r="C188" s="24"/>
      <c r="D188" s="24"/>
      <c r="E188" s="24"/>
      <c r="F188" s="28"/>
    </row>
    <row r="189" spans="1:6" ht="15" x14ac:dyDescent="0.25">
      <c r="A189" s="37" t="s">
        <v>15</v>
      </c>
      <c r="B189" s="32" t="s">
        <v>50</v>
      </c>
      <c r="C189" s="25"/>
      <c r="D189" s="25"/>
      <c r="E189" s="26"/>
      <c r="F189" s="29"/>
    </row>
    <row r="191" spans="1:6" ht="15.75" x14ac:dyDescent="0.25">
      <c r="A191" s="2"/>
      <c r="B191" s="19" t="s">
        <v>43</v>
      </c>
      <c r="C191" s="2"/>
      <c r="D191" s="2"/>
      <c r="E191" s="2"/>
      <c r="F191" s="2"/>
    </row>
    <row r="192" spans="1:6" x14ac:dyDescent="0.2">
      <c r="A192" s="20" t="s">
        <v>10</v>
      </c>
      <c r="B192" s="20" t="s">
        <v>11</v>
      </c>
      <c r="C192" s="21" t="s">
        <v>12</v>
      </c>
      <c r="D192" s="21" t="s">
        <v>13</v>
      </c>
      <c r="E192" s="22" t="s">
        <v>14</v>
      </c>
      <c r="F192" s="22" t="s">
        <v>1</v>
      </c>
    </row>
    <row r="193" spans="1:6" x14ac:dyDescent="0.2">
      <c r="A193" s="23"/>
      <c r="B193" s="23" t="s">
        <v>198</v>
      </c>
      <c r="C193" s="30">
        <v>1</v>
      </c>
      <c r="D193" s="31"/>
      <c r="E193" s="27"/>
      <c r="F193" s="27"/>
    </row>
    <row r="194" spans="1:6" x14ac:dyDescent="0.2">
      <c r="A194" s="23">
        <v>16</v>
      </c>
      <c r="B194" s="23" t="s">
        <v>199</v>
      </c>
      <c r="C194" s="30">
        <v>1</v>
      </c>
      <c r="D194" s="31"/>
      <c r="E194" s="27"/>
      <c r="F194" s="27"/>
    </row>
    <row r="195" spans="1:6" x14ac:dyDescent="0.2">
      <c r="A195" s="23" t="s">
        <v>200</v>
      </c>
      <c r="B195" s="23" t="s">
        <v>201</v>
      </c>
      <c r="C195" s="30">
        <v>1</v>
      </c>
      <c r="D195" s="31"/>
      <c r="E195" s="27"/>
      <c r="F195" s="27"/>
    </row>
    <row r="196" spans="1:6" x14ac:dyDescent="0.2">
      <c r="A196" s="23" t="s">
        <v>202</v>
      </c>
      <c r="B196" s="23" t="s">
        <v>203</v>
      </c>
      <c r="C196" s="30">
        <v>1</v>
      </c>
      <c r="D196" s="31"/>
      <c r="E196" s="27"/>
      <c r="F196" s="27"/>
    </row>
    <row r="197" spans="1:6" ht="15" x14ac:dyDescent="0.25">
      <c r="A197" s="7"/>
      <c r="B197" s="8" t="s">
        <v>1</v>
      </c>
      <c r="C197" s="24"/>
      <c r="D197" s="24"/>
      <c r="E197" s="24"/>
      <c r="F197" s="28"/>
    </row>
    <row r="198" spans="1:6" ht="15" x14ac:dyDescent="0.25">
      <c r="A198" s="37" t="s">
        <v>15</v>
      </c>
      <c r="B198" s="32" t="s">
        <v>50</v>
      </c>
      <c r="C198" s="25"/>
      <c r="D198" s="25"/>
      <c r="E198" s="26"/>
      <c r="F198" s="29"/>
    </row>
    <row r="200" spans="1:6" ht="15.75" x14ac:dyDescent="0.25">
      <c r="A200" s="2"/>
      <c r="B200" s="19" t="s">
        <v>204</v>
      </c>
      <c r="C200" s="2"/>
      <c r="D200" s="2"/>
      <c r="E200" s="2"/>
      <c r="F200" s="2"/>
    </row>
    <row r="201" spans="1:6" x14ac:dyDescent="0.2">
      <c r="A201" s="20" t="s">
        <v>10</v>
      </c>
      <c r="B201" s="20" t="s">
        <v>11</v>
      </c>
      <c r="C201" s="21" t="s">
        <v>12</v>
      </c>
      <c r="D201" s="21" t="s">
        <v>13</v>
      </c>
      <c r="E201" s="22" t="s">
        <v>14</v>
      </c>
      <c r="F201" s="22" t="s">
        <v>1</v>
      </c>
    </row>
    <row r="202" spans="1:6" x14ac:dyDescent="0.2">
      <c r="A202" s="23">
        <v>7001</v>
      </c>
      <c r="B202" s="23" t="s">
        <v>205</v>
      </c>
      <c r="C202" s="30">
        <v>1</v>
      </c>
      <c r="D202" s="31" t="s">
        <v>197</v>
      </c>
      <c r="E202" s="27"/>
      <c r="F202" s="27"/>
    </row>
    <row r="203" spans="1:6" x14ac:dyDescent="0.2">
      <c r="A203" s="23">
        <v>7002</v>
      </c>
      <c r="B203" s="23" t="s">
        <v>206</v>
      </c>
      <c r="C203" s="30">
        <v>1</v>
      </c>
      <c r="D203" s="31" t="s">
        <v>197</v>
      </c>
      <c r="E203" s="27"/>
      <c r="F203" s="27"/>
    </row>
    <row r="204" spans="1:6" x14ac:dyDescent="0.2">
      <c r="A204" s="23">
        <v>7003</v>
      </c>
      <c r="B204" s="23" t="s">
        <v>207</v>
      </c>
      <c r="C204" s="30">
        <v>1</v>
      </c>
      <c r="D204" s="31" t="s">
        <v>197</v>
      </c>
      <c r="E204" s="27"/>
      <c r="F204" s="27"/>
    </row>
    <row r="205" spans="1:6" ht="15" x14ac:dyDescent="0.25">
      <c r="A205" s="7"/>
      <c r="B205" s="8" t="s">
        <v>1</v>
      </c>
      <c r="C205" s="24"/>
      <c r="D205" s="24"/>
      <c r="E205" s="24"/>
      <c r="F205" s="28"/>
    </row>
    <row r="206" spans="1:6" ht="15" x14ac:dyDescent="0.25">
      <c r="A206" s="37" t="s">
        <v>15</v>
      </c>
      <c r="B206" s="32" t="s">
        <v>50</v>
      </c>
      <c r="C206" s="25"/>
      <c r="D206" s="25"/>
      <c r="E206" s="26"/>
      <c r="F206" s="29"/>
    </row>
    <row r="208" spans="1:6" ht="15.75" x14ac:dyDescent="0.25">
      <c r="A208" s="2"/>
      <c r="B208" s="19" t="s">
        <v>208</v>
      </c>
      <c r="C208" s="2"/>
      <c r="D208" s="2"/>
      <c r="E208" s="2"/>
      <c r="F208" s="2"/>
    </row>
    <row r="209" spans="1:6" x14ac:dyDescent="0.2">
      <c r="A209" s="20" t="s">
        <v>10</v>
      </c>
      <c r="B209" s="20" t="s">
        <v>11</v>
      </c>
      <c r="C209" s="21" t="s">
        <v>12</v>
      </c>
      <c r="D209" s="21" t="s">
        <v>13</v>
      </c>
      <c r="E209" s="22" t="s">
        <v>14</v>
      </c>
      <c r="F209" s="22" t="s">
        <v>1</v>
      </c>
    </row>
    <row r="210" spans="1:6" x14ac:dyDescent="0.2">
      <c r="A210" s="23">
        <v>971033100</v>
      </c>
      <c r="B210" s="23" t="s">
        <v>209</v>
      </c>
      <c r="C210" s="30">
        <v>1</v>
      </c>
      <c r="D210" s="31" t="s">
        <v>176</v>
      </c>
      <c r="E210" s="27"/>
      <c r="F210" s="27"/>
    </row>
    <row r="211" spans="1:6" ht="15" x14ac:dyDescent="0.25">
      <c r="A211" s="7"/>
      <c r="B211" s="8" t="s">
        <v>1</v>
      </c>
      <c r="C211" s="24"/>
      <c r="D211" s="24"/>
      <c r="E211" s="24"/>
      <c r="F211" s="28"/>
    </row>
    <row r="212" spans="1:6" ht="15" x14ac:dyDescent="0.25">
      <c r="A212" s="37" t="s">
        <v>15</v>
      </c>
      <c r="B212" s="32" t="s">
        <v>50</v>
      </c>
      <c r="C212" s="25"/>
      <c r="D212" s="25"/>
      <c r="E212" s="26"/>
      <c r="F212" s="29"/>
    </row>
    <row r="215" spans="1:6" x14ac:dyDescent="0.2">
      <c r="A215" s="38" t="s">
        <v>8</v>
      </c>
      <c r="B215" s="38"/>
      <c r="C215" s="39"/>
      <c r="D215" s="38"/>
      <c r="E215" s="40" t="s">
        <v>9</v>
      </c>
      <c r="F215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topLeftCell="A40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224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F74+F166</f>
        <v>0</v>
      </c>
    </row>
    <row r="14" spans="1:6" x14ac:dyDescent="0.2">
      <c r="B14" t="s">
        <v>28</v>
      </c>
      <c r="F14" s="13">
        <f>F173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F150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F179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F202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F188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F196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5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213</v>
      </c>
      <c r="C96" s="30">
        <v>1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1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1</v>
      </c>
      <c r="D98" s="31" t="s">
        <v>53</v>
      </c>
      <c r="E98" s="27"/>
      <c r="F98" s="27"/>
    </row>
    <row r="99" spans="1:6" x14ac:dyDescent="0.2">
      <c r="A99" s="23">
        <v>121680500</v>
      </c>
      <c r="B99" s="23" t="s">
        <v>108</v>
      </c>
      <c r="C99" s="30">
        <v>3</v>
      </c>
      <c r="D99" s="31" t="s">
        <v>53</v>
      </c>
      <c r="E99" s="27"/>
      <c r="F99" s="27"/>
    </row>
    <row r="100" spans="1:6" x14ac:dyDescent="0.2">
      <c r="A100" s="23">
        <v>121300200</v>
      </c>
      <c r="B100" s="23" t="s">
        <v>109</v>
      </c>
      <c r="C100" s="30">
        <v>3</v>
      </c>
      <c r="D100" s="31" t="s">
        <v>53</v>
      </c>
      <c r="E100" s="27"/>
      <c r="F100" s="27"/>
    </row>
    <row r="101" spans="1:6" x14ac:dyDescent="0.2">
      <c r="A101" s="23">
        <v>121680200</v>
      </c>
      <c r="B101" s="23" t="s">
        <v>110</v>
      </c>
      <c r="C101" s="30">
        <v>1</v>
      </c>
      <c r="D101" s="31" t="s">
        <v>53</v>
      </c>
      <c r="E101" s="27"/>
      <c r="F101" s="27"/>
    </row>
    <row r="102" spans="1:6" x14ac:dyDescent="0.2">
      <c r="A102" s="23">
        <v>121300600</v>
      </c>
      <c r="B102" s="23" t="s">
        <v>111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121303200</v>
      </c>
      <c r="B103" s="23" t="s">
        <v>112</v>
      </c>
      <c r="C103" s="30">
        <v>3</v>
      </c>
      <c r="D103" s="31" t="s">
        <v>53</v>
      </c>
      <c r="E103" s="27"/>
      <c r="F103" s="27"/>
    </row>
    <row r="104" spans="1:6" x14ac:dyDescent="0.2">
      <c r="A104" s="23"/>
      <c r="B104" s="23" t="s">
        <v>214</v>
      </c>
      <c r="C104" s="30">
        <v>3</v>
      </c>
      <c r="D104" s="31" t="s">
        <v>53</v>
      </c>
      <c r="E104" s="27"/>
      <c r="F104" s="27"/>
    </row>
    <row r="105" spans="1:6" x14ac:dyDescent="0.2">
      <c r="A105" s="23" t="s">
        <v>115</v>
      </c>
      <c r="B105" s="23" t="s">
        <v>116</v>
      </c>
      <c r="C105" s="30">
        <v>1</v>
      </c>
      <c r="D105" s="31" t="s">
        <v>53</v>
      </c>
      <c r="E105" s="27"/>
      <c r="F105" s="27"/>
    </row>
    <row r="106" spans="1:6" x14ac:dyDescent="0.2">
      <c r="A106" s="23">
        <v>8012823316338</v>
      </c>
      <c r="B106" s="23" t="s">
        <v>119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8012823077024</v>
      </c>
      <c r="B107" s="23" t="s">
        <v>120</v>
      </c>
      <c r="C107" s="30">
        <v>1</v>
      </c>
      <c r="D107" s="31" t="s">
        <v>53</v>
      </c>
      <c r="E107" s="27"/>
      <c r="F107" s="27"/>
    </row>
    <row r="108" spans="1:6" x14ac:dyDescent="0.2">
      <c r="A108" s="23">
        <v>150371600</v>
      </c>
      <c r="B108" s="23" t="s">
        <v>121</v>
      </c>
      <c r="C108" s="30">
        <v>1</v>
      </c>
      <c r="D108" s="31" t="s">
        <v>53</v>
      </c>
      <c r="E108" s="27"/>
      <c r="F108" s="27"/>
    </row>
    <row r="109" spans="1:6" x14ac:dyDescent="0.2">
      <c r="A109" s="23">
        <v>8012823334721</v>
      </c>
      <c r="B109" s="23" t="s">
        <v>122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8012823285702</v>
      </c>
      <c r="B110" s="23" t="s">
        <v>123</v>
      </c>
      <c r="C110" s="30">
        <v>1</v>
      </c>
      <c r="D110" s="31" t="s">
        <v>53</v>
      </c>
      <c r="E110" s="27"/>
      <c r="F110" s="27"/>
    </row>
    <row r="111" spans="1:6" x14ac:dyDescent="0.2">
      <c r="A111" s="23">
        <v>8012823097022</v>
      </c>
      <c r="B111" s="23" t="s">
        <v>124</v>
      </c>
      <c r="C111" s="30">
        <v>1</v>
      </c>
      <c r="D111" s="31" t="s">
        <v>53</v>
      </c>
      <c r="E111" s="27"/>
      <c r="F111" s="27"/>
    </row>
    <row r="112" spans="1:6" x14ac:dyDescent="0.2">
      <c r="A112" s="23"/>
      <c r="B112" s="23" t="s">
        <v>215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1596014</v>
      </c>
      <c r="B113" s="23" t="s">
        <v>126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8012823354545</v>
      </c>
      <c r="B114" s="23" t="s">
        <v>127</v>
      </c>
      <c r="C114" s="30">
        <v>2</v>
      </c>
      <c r="D114" s="31" t="s">
        <v>53</v>
      </c>
      <c r="E114" s="27"/>
      <c r="F114" s="27"/>
    </row>
    <row r="115" spans="1:6" x14ac:dyDescent="0.2">
      <c r="A115" s="23">
        <v>3110000</v>
      </c>
      <c r="B115" s="23" t="s">
        <v>130</v>
      </c>
      <c r="C115" s="30">
        <v>2</v>
      </c>
      <c r="D115" s="31" t="s">
        <v>53</v>
      </c>
      <c r="E115" s="27"/>
      <c r="F115" s="27"/>
    </row>
    <row r="116" spans="1:6" x14ac:dyDescent="0.2">
      <c r="A116" s="23">
        <v>160345100</v>
      </c>
      <c r="B116" s="23" t="s">
        <v>132</v>
      </c>
      <c r="C116" s="30">
        <v>1</v>
      </c>
      <c r="D116" s="31" t="s">
        <v>53</v>
      </c>
      <c r="E116" s="27"/>
      <c r="F116" s="27"/>
    </row>
    <row r="117" spans="1:6" x14ac:dyDescent="0.2">
      <c r="A117" s="23">
        <v>3110000</v>
      </c>
      <c r="B117" s="23" t="s">
        <v>133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141292330</v>
      </c>
      <c r="B118" s="23" t="s">
        <v>135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141007700</v>
      </c>
      <c r="B119" s="23" t="s">
        <v>136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141007100</v>
      </c>
      <c r="B120" s="23" t="s">
        <v>137</v>
      </c>
      <c r="C120" s="30">
        <v>1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138</v>
      </c>
      <c r="C121" s="30">
        <v>2</v>
      </c>
      <c r="D121" s="31" t="s">
        <v>53</v>
      </c>
      <c r="E121" s="27"/>
      <c r="F121" s="27"/>
    </row>
    <row r="122" spans="1:6" x14ac:dyDescent="0.2">
      <c r="A122" s="23">
        <v>517000210</v>
      </c>
      <c r="B122" s="23" t="s">
        <v>139</v>
      </c>
      <c r="C122" s="30">
        <v>1</v>
      </c>
      <c r="D122" s="31" t="s">
        <v>140</v>
      </c>
      <c r="E122" s="27"/>
      <c r="F122" s="27"/>
    </row>
    <row r="123" spans="1:6" x14ac:dyDescent="0.2">
      <c r="A123" s="23">
        <v>595051906</v>
      </c>
      <c r="B123" s="23" t="s">
        <v>141</v>
      </c>
      <c r="C123" s="30">
        <v>10</v>
      </c>
      <c r="D123" s="31" t="s">
        <v>140</v>
      </c>
      <c r="E123" s="27"/>
      <c r="F123" s="27"/>
    </row>
    <row r="124" spans="1:6" x14ac:dyDescent="0.2">
      <c r="A124" s="23">
        <v>595045540</v>
      </c>
      <c r="B124" s="23" t="s">
        <v>142</v>
      </c>
      <c r="C124" s="30">
        <v>10</v>
      </c>
      <c r="D124" s="31" t="s">
        <v>140</v>
      </c>
      <c r="E124" s="27"/>
      <c r="F124" s="27"/>
    </row>
    <row r="125" spans="1:6" x14ac:dyDescent="0.2">
      <c r="A125" s="23">
        <v>595046907</v>
      </c>
      <c r="B125" s="23" t="s">
        <v>143</v>
      </c>
      <c r="C125" s="30">
        <v>10</v>
      </c>
      <c r="D125" s="31" t="s">
        <v>140</v>
      </c>
      <c r="E125" s="27"/>
      <c r="F125" s="27"/>
    </row>
    <row r="126" spans="1:6" x14ac:dyDescent="0.2">
      <c r="A126" s="23">
        <v>520612583</v>
      </c>
      <c r="B126" s="23" t="s">
        <v>144</v>
      </c>
      <c r="C126" s="30">
        <v>10</v>
      </c>
      <c r="D126" s="31" t="s">
        <v>140</v>
      </c>
      <c r="E126" s="27"/>
      <c r="F126" s="27"/>
    </row>
    <row r="127" spans="1:6" x14ac:dyDescent="0.2">
      <c r="A127" s="23">
        <v>520605786</v>
      </c>
      <c r="B127" s="23" t="s">
        <v>145</v>
      </c>
      <c r="C127" s="30">
        <v>10</v>
      </c>
      <c r="D127" s="31" t="s">
        <v>140</v>
      </c>
      <c r="E127" s="27"/>
      <c r="F127" s="27"/>
    </row>
    <row r="128" spans="1:6" x14ac:dyDescent="0.2">
      <c r="A128" s="23">
        <v>520605885</v>
      </c>
      <c r="B128" s="23" t="s">
        <v>146</v>
      </c>
      <c r="C128" s="30">
        <v>20</v>
      </c>
      <c r="D128" s="31" t="s">
        <v>140</v>
      </c>
      <c r="E128" s="27"/>
      <c r="F128" s="27"/>
    </row>
    <row r="129" spans="1:6" x14ac:dyDescent="0.2">
      <c r="A129" s="23" t="s">
        <v>147</v>
      </c>
      <c r="B129" s="23" t="s">
        <v>148</v>
      </c>
      <c r="C129" s="30">
        <v>3</v>
      </c>
      <c r="D129" s="31" t="s">
        <v>53</v>
      </c>
      <c r="E129" s="27"/>
      <c r="F129" s="27"/>
    </row>
    <row r="130" spans="1:6" x14ac:dyDescent="0.2">
      <c r="A130" s="23" t="s">
        <v>147</v>
      </c>
      <c r="B130" s="23" t="s">
        <v>149</v>
      </c>
      <c r="C130" s="30">
        <v>1</v>
      </c>
      <c r="D130" s="31" t="s">
        <v>53</v>
      </c>
      <c r="E130" s="27"/>
      <c r="F130" s="27"/>
    </row>
    <row r="131" spans="1:6" x14ac:dyDescent="0.2">
      <c r="A131" s="23" t="s">
        <v>147</v>
      </c>
      <c r="B131" s="23" t="s">
        <v>150</v>
      </c>
      <c r="C131" s="30">
        <v>11</v>
      </c>
      <c r="D131" s="31" t="s">
        <v>53</v>
      </c>
      <c r="E131" s="27"/>
      <c r="F131" s="27"/>
    </row>
    <row r="132" spans="1:6" x14ac:dyDescent="0.2">
      <c r="A132" s="23" t="s">
        <v>147</v>
      </c>
      <c r="B132" s="23" t="s">
        <v>151</v>
      </c>
      <c r="C132" s="30">
        <v>143</v>
      </c>
      <c r="D132" s="31" t="s">
        <v>53</v>
      </c>
      <c r="E132" s="27"/>
      <c r="F132" s="27"/>
    </row>
    <row r="133" spans="1:6" x14ac:dyDescent="0.2">
      <c r="A133" s="23" t="s">
        <v>152</v>
      </c>
      <c r="B133" s="23" t="s">
        <v>153</v>
      </c>
      <c r="C133" s="30">
        <v>5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154</v>
      </c>
      <c r="C134" s="30">
        <v>6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155</v>
      </c>
      <c r="C135" s="30">
        <v>8</v>
      </c>
      <c r="D135" s="31" t="s">
        <v>53</v>
      </c>
      <c r="E135" s="27"/>
      <c r="F135" s="27"/>
    </row>
    <row r="136" spans="1:6" x14ac:dyDescent="0.2">
      <c r="A136" s="23">
        <v>114474120</v>
      </c>
      <c r="B136" s="23" t="s">
        <v>156</v>
      </c>
      <c r="C136" s="30">
        <v>1</v>
      </c>
      <c r="D136" s="31" t="s">
        <v>53</v>
      </c>
      <c r="E136" s="27"/>
      <c r="F136" s="27"/>
    </row>
    <row r="137" spans="1:6" x14ac:dyDescent="0.2">
      <c r="A137" s="23">
        <v>114016100</v>
      </c>
      <c r="B137" s="23" t="s">
        <v>157</v>
      </c>
      <c r="C137" s="30">
        <v>2</v>
      </c>
      <c r="D137" s="31" t="s">
        <v>53</v>
      </c>
      <c r="E137" s="27"/>
      <c r="F137" s="27"/>
    </row>
    <row r="138" spans="1:6" x14ac:dyDescent="0.2">
      <c r="A138" s="23" t="s">
        <v>216</v>
      </c>
      <c r="B138" s="23" t="s">
        <v>159</v>
      </c>
      <c r="C138" s="30">
        <v>1</v>
      </c>
      <c r="D138" s="31" t="s">
        <v>53</v>
      </c>
      <c r="E138" s="27"/>
      <c r="F138" s="27"/>
    </row>
    <row r="139" spans="1:6" x14ac:dyDescent="0.2">
      <c r="A139" s="23"/>
      <c r="B139" s="23" t="s">
        <v>129</v>
      </c>
      <c r="C139" s="30">
        <v>1</v>
      </c>
      <c r="D139" s="31" t="s">
        <v>53</v>
      </c>
      <c r="E139" s="27"/>
      <c r="F139" s="27"/>
    </row>
    <row r="140" spans="1:6" x14ac:dyDescent="0.2">
      <c r="A140" s="23" t="s">
        <v>160</v>
      </c>
      <c r="B140" s="23" t="s">
        <v>161</v>
      </c>
      <c r="C140" s="30">
        <v>10</v>
      </c>
      <c r="D140" s="31" t="s">
        <v>53</v>
      </c>
      <c r="E140" s="27"/>
      <c r="F140" s="27"/>
    </row>
    <row r="141" spans="1:6" x14ac:dyDescent="0.2">
      <c r="A141" s="23">
        <v>111003700</v>
      </c>
      <c r="B141" s="23" t="s">
        <v>162</v>
      </c>
      <c r="C141" s="30">
        <v>1</v>
      </c>
      <c r="D141" s="31" t="s">
        <v>53</v>
      </c>
      <c r="E141" s="27"/>
      <c r="F141" s="27"/>
    </row>
    <row r="142" spans="1:6" x14ac:dyDescent="0.2">
      <c r="A142" s="23">
        <v>141290510</v>
      </c>
      <c r="B142" s="23" t="s">
        <v>163</v>
      </c>
      <c r="C142" s="30">
        <v>1</v>
      </c>
      <c r="D142" s="31" t="s">
        <v>53</v>
      </c>
      <c r="E142" s="27"/>
      <c r="F142" s="27"/>
    </row>
    <row r="143" spans="1:6" x14ac:dyDescent="0.2">
      <c r="A143" s="23" t="s">
        <v>164</v>
      </c>
      <c r="B143" s="23" t="s">
        <v>165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164</v>
      </c>
      <c r="B144" s="23" t="s">
        <v>166</v>
      </c>
      <c r="C144" s="30">
        <v>1</v>
      </c>
      <c r="D144" s="31" t="s">
        <v>53</v>
      </c>
      <c r="E144" s="27"/>
      <c r="F144" s="27"/>
    </row>
    <row r="145" spans="1:6" x14ac:dyDescent="0.2">
      <c r="A145" s="23" t="s">
        <v>167</v>
      </c>
      <c r="B145" s="23" t="s">
        <v>168</v>
      </c>
      <c r="C145" s="30">
        <v>4</v>
      </c>
      <c r="D145" s="31" t="s">
        <v>53</v>
      </c>
      <c r="E145" s="27"/>
      <c r="F145" s="27"/>
    </row>
    <row r="146" spans="1:6" x14ac:dyDescent="0.2">
      <c r="A146" s="23" t="s">
        <v>160</v>
      </c>
      <c r="B146" s="23" t="s">
        <v>169</v>
      </c>
      <c r="C146" s="30">
        <v>4</v>
      </c>
      <c r="D146" s="31" t="s">
        <v>53</v>
      </c>
      <c r="E146" s="27"/>
      <c r="F146" s="27"/>
    </row>
    <row r="147" spans="1:6" x14ac:dyDescent="0.2">
      <c r="A147" s="23" t="s">
        <v>170</v>
      </c>
      <c r="B147" s="23" t="s">
        <v>171</v>
      </c>
      <c r="C147" s="30">
        <v>4</v>
      </c>
      <c r="D147" s="31" t="s">
        <v>53</v>
      </c>
      <c r="E147" s="27"/>
      <c r="F147" s="27"/>
    </row>
    <row r="148" spans="1:6" x14ac:dyDescent="0.2">
      <c r="A148" s="23" t="s">
        <v>160</v>
      </c>
      <c r="B148" s="23" t="s">
        <v>172</v>
      </c>
      <c r="C148" s="30">
        <v>4</v>
      </c>
      <c r="D148" s="31" t="s">
        <v>53</v>
      </c>
      <c r="E148" s="27"/>
      <c r="F148" s="27"/>
    </row>
    <row r="149" spans="1:6" x14ac:dyDescent="0.2">
      <c r="A149" s="23" t="s">
        <v>170</v>
      </c>
      <c r="B149" s="23" t="s">
        <v>173</v>
      </c>
      <c r="C149" s="30">
        <v>4</v>
      </c>
      <c r="D149" s="31" t="s">
        <v>53</v>
      </c>
      <c r="E149" s="27"/>
      <c r="F149" s="27"/>
    </row>
    <row r="150" spans="1:6" ht="15" x14ac:dyDescent="0.25">
      <c r="A150" s="7"/>
      <c r="B150" s="8" t="s">
        <v>1</v>
      </c>
      <c r="C150" s="24"/>
      <c r="D150" s="24"/>
      <c r="E150" s="24"/>
      <c r="F150" s="28"/>
    </row>
    <row r="151" spans="1:6" ht="15" x14ac:dyDescent="0.25">
      <c r="A151" s="37" t="s">
        <v>15</v>
      </c>
      <c r="B151" s="32" t="s">
        <v>50</v>
      </c>
      <c r="C151" s="25"/>
      <c r="D151" s="25"/>
      <c r="E151" s="26"/>
      <c r="F151" s="29"/>
    </row>
    <row r="153" spans="1:6" ht="15.75" x14ac:dyDescent="0.25">
      <c r="A153" s="2"/>
      <c r="B153" s="19" t="s">
        <v>174</v>
      </c>
      <c r="C153" s="2"/>
      <c r="D153" s="2"/>
      <c r="E153" s="2"/>
      <c r="F153" s="2"/>
    </row>
    <row r="154" spans="1:6" x14ac:dyDescent="0.2">
      <c r="A154" s="20" t="s">
        <v>10</v>
      </c>
      <c r="B154" s="20" t="s">
        <v>11</v>
      </c>
      <c r="C154" s="21" t="s">
        <v>12</v>
      </c>
      <c r="D154" s="21" t="s">
        <v>13</v>
      </c>
      <c r="E154" s="22" t="s">
        <v>14</v>
      </c>
      <c r="F154" s="22" t="s">
        <v>1</v>
      </c>
    </row>
    <row r="155" spans="1:6" x14ac:dyDescent="0.2">
      <c r="A155" s="23">
        <v>200010021</v>
      </c>
      <c r="B155" s="23" t="s">
        <v>175</v>
      </c>
      <c r="C155" s="30">
        <v>1</v>
      </c>
      <c r="D155" s="31" t="s">
        <v>176</v>
      </c>
      <c r="E155" s="27"/>
      <c r="F155" s="27"/>
    </row>
    <row r="156" spans="1:6" x14ac:dyDescent="0.2">
      <c r="A156" s="23">
        <v>210190052</v>
      </c>
      <c r="B156" s="23" t="s">
        <v>177</v>
      </c>
      <c r="C156" s="30">
        <v>2</v>
      </c>
      <c r="D156" s="31" t="s">
        <v>68</v>
      </c>
      <c r="E156" s="27"/>
      <c r="F156" s="27"/>
    </row>
    <row r="157" spans="1:6" x14ac:dyDescent="0.2">
      <c r="A157" s="23">
        <v>200010103</v>
      </c>
      <c r="B157" s="23" t="s">
        <v>180</v>
      </c>
      <c r="C157" s="30">
        <v>1</v>
      </c>
      <c r="D157" s="31" t="s">
        <v>176</v>
      </c>
      <c r="E157" s="27"/>
      <c r="F157" s="27"/>
    </row>
    <row r="158" spans="1:6" x14ac:dyDescent="0.2">
      <c r="A158" s="23" t="s">
        <v>249</v>
      </c>
      <c r="B158" s="23" t="s">
        <v>250</v>
      </c>
      <c r="C158" s="30">
        <v>1</v>
      </c>
      <c r="D158" s="31" t="s">
        <v>176</v>
      </c>
      <c r="E158" s="27"/>
      <c r="F158" s="27"/>
    </row>
    <row r="159" spans="1:6" x14ac:dyDescent="0.2">
      <c r="A159" s="23">
        <v>220400007</v>
      </c>
      <c r="B159" s="23" t="s">
        <v>181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200010104</v>
      </c>
      <c r="B160" s="23" t="s">
        <v>182</v>
      </c>
      <c r="C160" s="30">
        <v>1</v>
      </c>
      <c r="D160" s="31" t="s">
        <v>176</v>
      </c>
      <c r="E160" s="27"/>
      <c r="F160" s="27"/>
    </row>
    <row r="161" spans="1:6" x14ac:dyDescent="0.2">
      <c r="A161" s="23">
        <v>210100251.09999999</v>
      </c>
      <c r="B161" s="23" t="s">
        <v>183</v>
      </c>
      <c r="C161" s="30">
        <v>1</v>
      </c>
      <c r="D161" s="31" t="s">
        <v>176</v>
      </c>
      <c r="E161" s="27"/>
      <c r="F161" s="27"/>
    </row>
    <row r="162" spans="1:6" x14ac:dyDescent="0.2">
      <c r="A162" s="23">
        <v>210810045</v>
      </c>
      <c r="B162" s="23" t="s">
        <v>184</v>
      </c>
      <c r="C162" s="30">
        <v>1</v>
      </c>
      <c r="D162" s="31" t="s">
        <v>176</v>
      </c>
      <c r="E162" s="27"/>
      <c r="F162" s="27"/>
    </row>
    <row r="163" spans="1:6" x14ac:dyDescent="0.2">
      <c r="A163" s="23">
        <v>210810046</v>
      </c>
      <c r="B163" s="23" t="s">
        <v>185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210020310</v>
      </c>
      <c r="B164" s="23" t="s">
        <v>186</v>
      </c>
      <c r="C164" s="30">
        <v>1</v>
      </c>
      <c r="D164" s="31" t="s">
        <v>176</v>
      </c>
      <c r="E164" s="27"/>
      <c r="F164" s="27"/>
    </row>
    <row r="165" spans="1:6" x14ac:dyDescent="0.2">
      <c r="A165" s="23" t="s">
        <v>187</v>
      </c>
      <c r="B165" s="23" t="s">
        <v>188</v>
      </c>
      <c r="C165" s="30">
        <v>8</v>
      </c>
      <c r="D165" s="31" t="s">
        <v>189</v>
      </c>
      <c r="E165" s="27"/>
      <c r="F165" s="27"/>
    </row>
    <row r="166" spans="1:6" ht="15" x14ac:dyDescent="0.25">
      <c r="A166" s="7"/>
      <c r="B166" s="8" t="s">
        <v>1</v>
      </c>
      <c r="C166" s="24"/>
      <c r="D166" s="24"/>
      <c r="E166" s="24"/>
      <c r="F166" s="28"/>
    </row>
    <row r="167" spans="1:6" ht="15" x14ac:dyDescent="0.25">
      <c r="A167" s="37" t="s">
        <v>15</v>
      </c>
      <c r="B167" s="32" t="s">
        <v>50</v>
      </c>
      <c r="C167" s="25"/>
      <c r="D167" s="25"/>
      <c r="E167" s="26"/>
      <c r="F167" s="29"/>
    </row>
    <row r="169" spans="1:6" ht="15.75" x14ac:dyDescent="0.25">
      <c r="A169" s="2"/>
      <c r="B169" s="19" t="s">
        <v>190</v>
      </c>
      <c r="C169" s="2"/>
      <c r="D169" s="2"/>
      <c r="E169" s="2"/>
      <c r="F169" s="2"/>
    </row>
    <row r="170" spans="1:6" x14ac:dyDescent="0.2">
      <c r="A170" s="20" t="s">
        <v>10</v>
      </c>
      <c r="B170" s="20" t="s">
        <v>11</v>
      </c>
      <c r="C170" s="21" t="s">
        <v>12</v>
      </c>
      <c r="D170" s="21" t="s">
        <v>13</v>
      </c>
      <c r="E170" s="22" t="s">
        <v>14</v>
      </c>
      <c r="F170" s="22" t="s">
        <v>1</v>
      </c>
    </row>
    <row r="171" spans="1:6" x14ac:dyDescent="0.2">
      <c r="A171" s="23" t="s">
        <v>191</v>
      </c>
      <c r="B171" s="23" t="s">
        <v>192</v>
      </c>
      <c r="C171" s="30">
        <v>1</v>
      </c>
      <c r="D171" s="31" t="s">
        <v>176</v>
      </c>
      <c r="E171" s="27"/>
      <c r="F171" s="27"/>
    </row>
    <row r="172" spans="1:6" x14ac:dyDescent="0.2">
      <c r="A172" s="23" t="s">
        <v>193</v>
      </c>
      <c r="B172" s="23" t="s">
        <v>194</v>
      </c>
      <c r="C172" s="30">
        <v>1</v>
      </c>
      <c r="D172" s="31" t="s">
        <v>176</v>
      </c>
      <c r="E172" s="27"/>
      <c r="F172" s="27"/>
    </row>
    <row r="173" spans="1:6" ht="15" x14ac:dyDescent="0.25">
      <c r="A173" s="7"/>
      <c r="B173" s="8" t="s">
        <v>1</v>
      </c>
      <c r="C173" s="24"/>
      <c r="D173" s="24"/>
      <c r="E173" s="24"/>
      <c r="F173" s="28"/>
    </row>
    <row r="174" spans="1:6" ht="15" x14ac:dyDescent="0.25">
      <c r="A174" s="37" t="s">
        <v>15</v>
      </c>
      <c r="B174" s="32" t="s">
        <v>50</v>
      </c>
      <c r="C174" s="25"/>
      <c r="D174" s="25"/>
      <c r="E174" s="26"/>
      <c r="F174" s="29"/>
    </row>
    <row r="176" spans="1:6" ht="15.75" x14ac:dyDescent="0.25">
      <c r="A176" s="2"/>
      <c r="B176" s="19" t="s">
        <v>195</v>
      </c>
      <c r="C176" s="2"/>
      <c r="D176" s="2"/>
      <c r="E176" s="2"/>
      <c r="F176" s="2"/>
    </row>
    <row r="177" spans="1:6" x14ac:dyDescent="0.2">
      <c r="A177" s="20" t="s">
        <v>10</v>
      </c>
      <c r="B177" s="20" t="s">
        <v>11</v>
      </c>
      <c r="C177" s="21" t="s">
        <v>12</v>
      </c>
      <c r="D177" s="21" t="s">
        <v>13</v>
      </c>
      <c r="E177" s="22" t="s">
        <v>14</v>
      </c>
      <c r="F177" s="22" t="s">
        <v>1</v>
      </c>
    </row>
    <row r="178" spans="1:6" x14ac:dyDescent="0.2">
      <c r="A178" s="23">
        <v>94694001</v>
      </c>
      <c r="B178" s="23" t="s">
        <v>196</v>
      </c>
      <c r="C178" s="30">
        <v>1</v>
      </c>
      <c r="D178" s="31" t="s">
        <v>197</v>
      </c>
      <c r="E178" s="27"/>
      <c r="F178" s="27"/>
    </row>
    <row r="179" spans="1:6" ht="15" x14ac:dyDescent="0.25">
      <c r="A179" s="7"/>
      <c r="B179" s="8" t="s">
        <v>1</v>
      </c>
      <c r="C179" s="24"/>
      <c r="D179" s="24"/>
      <c r="E179" s="24"/>
      <c r="F179" s="28"/>
    </row>
    <row r="180" spans="1:6" ht="15" x14ac:dyDescent="0.25">
      <c r="A180" s="37" t="s">
        <v>15</v>
      </c>
      <c r="B180" s="32" t="s">
        <v>50</v>
      </c>
      <c r="C180" s="25"/>
      <c r="D180" s="25"/>
      <c r="E180" s="26"/>
      <c r="F180" s="29"/>
    </row>
    <row r="182" spans="1:6" ht="15.75" x14ac:dyDescent="0.25">
      <c r="A182" s="2"/>
      <c r="B182" s="19" t="s">
        <v>43</v>
      </c>
      <c r="C182" s="2"/>
      <c r="D182" s="2"/>
      <c r="E182" s="2"/>
      <c r="F182" s="2"/>
    </row>
    <row r="183" spans="1:6" x14ac:dyDescent="0.2">
      <c r="A183" s="20" t="s">
        <v>10</v>
      </c>
      <c r="B183" s="20" t="s">
        <v>11</v>
      </c>
      <c r="C183" s="21" t="s">
        <v>12</v>
      </c>
      <c r="D183" s="21" t="s">
        <v>13</v>
      </c>
      <c r="E183" s="22" t="s">
        <v>14</v>
      </c>
      <c r="F183" s="22" t="s">
        <v>1</v>
      </c>
    </row>
    <row r="184" spans="1:6" x14ac:dyDescent="0.2">
      <c r="A184" s="23"/>
      <c r="B184" s="23" t="s">
        <v>198</v>
      </c>
      <c r="C184" s="30">
        <v>1</v>
      </c>
      <c r="D184" s="31"/>
      <c r="E184" s="27"/>
      <c r="F184" s="27"/>
    </row>
    <row r="185" spans="1:6" x14ac:dyDescent="0.2">
      <c r="A185" s="23">
        <v>16</v>
      </c>
      <c r="B185" s="23" t="s">
        <v>199</v>
      </c>
      <c r="C185" s="30">
        <v>1</v>
      </c>
      <c r="D185" s="31"/>
      <c r="E185" s="27"/>
      <c r="F185" s="27"/>
    </row>
    <row r="186" spans="1:6" x14ac:dyDescent="0.2">
      <c r="A186" s="23" t="s">
        <v>200</v>
      </c>
      <c r="B186" s="23" t="s">
        <v>201</v>
      </c>
      <c r="C186" s="30">
        <v>1</v>
      </c>
      <c r="D186" s="31"/>
      <c r="E186" s="27"/>
      <c r="F186" s="27"/>
    </row>
    <row r="187" spans="1:6" x14ac:dyDescent="0.2">
      <c r="A187" s="23" t="s">
        <v>202</v>
      </c>
      <c r="B187" s="23" t="s">
        <v>203</v>
      </c>
      <c r="C187" s="30">
        <v>1</v>
      </c>
      <c r="D187" s="31"/>
      <c r="E187" s="27"/>
      <c r="F187" s="27"/>
    </row>
    <row r="188" spans="1:6" ht="15" x14ac:dyDescent="0.25">
      <c r="A188" s="7"/>
      <c r="B188" s="8" t="s">
        <v>1</v>
      </c>
      <c r="C188" s="24"/>
      <c r="D188" s="24"/>
      <c r="E188" s="24"/>
      <c r="F188" s="28"/>
    </row>
    <row r="189" spans="1:6" ht="15" x14ac:dyDescent="0.25">
      <c r="A189" s="37" t="s">
        <v>15</v>
      </c>
      <c r="B189" s="32" t="s">
        <v>50</v>
      </c>
      <c r="C189" s="25"/>
      <c r="D189" s="25"/>
      <c r="E189" s="26"/>
      <c r="F189" s="29"/>
    </row>
    <row r="191" spans="1:6" ht="15.75" x14ac:dyDescent="0.25">
      <c r="A191" s="2"/>
      <c r="B191" s="19" t="s">
        <v>204</v>
      </c>
      <c r="C191" s="2"/>
      <c r="D191" s="2"/>
      <c r="E191" s="2"/>
      <c r="F191" s="2"/>
    </row>
    <row r="192" spans="1:6" x14ac:dyDescent="0.2">
      <c r="A192" s="20" t="s">
        <v>10</v>
      </c>
      <c r="B192" s="20" t="s">
        <v>11</v>
      </c>
      <c r="C192" s="21" t="s">
        <v>12</v>
      </c>
      <c r="D192" s="21" t="s">
        <v>13</v>
      </c>
      <c r="E192" s="22" t="s">
        <v>14</v>
      </c>
      <c r="F192" s="22" t="s">
        <v>1</v>
      </c>
    </row>
    <row r="193" spans="1:6" x14ac:dyDescent="0.2">
      <c r="A193" s="23">
        <v>7001</v>
      </c>
      <c r="B193" s="23" t="s">
        <v>205</v>
      </c>
      <c r="C193" s="30">
        <v>1</v>
      </c>
      <c r="D193" s="31" t="s">
        <v>197</v>
      </c>
      <c r="E193" s="27"/>
      <c r="F193" s="27"/>
    </row>
    <row r="194" spans="1:6" x14ac:dyDescent="0.2">
      <c r="A194" s="23">
        <v>7002</v>
      </c>
      <c r="B194" s="23" t="s">
        <v>206</v>
      </c>
      <c r="C194" s="30">
        <v>1</v>
      </c>
      <c r="D194" s="31" t="s">
        <v>197</v>
      </c>
      <c r="E194" s="27"/>
      <c r="F194" s="27"/>
    </row>
    <row r="195" spans="1:6" x14ac:dyDescent="0.2">
      <c r="A195" s="23">
        <v>7003</v>
      </c>
      <c r="B195" s="23" t="s">
        <v>207</v>
      </c>
      <c r="C195" s="30">
        <v>1</v>
      </c>
      <c r="D195" s="31" t="s">
        <v>197</v>
      </c>
      <c r="E195" s="27"/>
      <c r="F195" s="27"/>
    </row>
    <row r="196" spans="1:6" ht="15" x14ac:dyDescent="0.25">
      <c r="A196" s="7"/>
      <c r="B196" s="8" t="s">
        <v>1</v>
      </c>
      <c r="C196" s="24"/>
      <c r="D196" s="24"/>
      <c r="E196" s="24"/>
      <c r="F196" s="28"/>
    </row>
    <row r="197" spans="1:6" ht="15" x14ac:dyDescent="0.25">
      <c r="A197" s="37" t="s">
        <v>15</v>
      </c>
      <c r="B197" s="32" t="s">
        <v>50</v>
      </c>
      <c r="C197" s="25"/>
      <c r="D197" s="25"/>
      <c r="E197" s="26"/>
      <c r="F197" s="29"/>
    </row>
    <row r="199" spans="1:6" ht="15.75" x14ac:dyDescent="0.25">
      <c r="A199" s="2"/>
      <c r="B199" s="19" t="s">
        <v>208</v>
      </c>
      <c r="C199" s="2"/>
      <c r="D199" s="2"/>
      <c r="E199" s="2"/>
      <c r="F199" s="2"/>
    </row>
    <row r="200" spans="1:6" x14ac:dyDescent="0.2">
      <c r="A200" s="20" t="s">
        <v>10</v>
      </c>
      <c r="B200" s="20" t="s">
        <v>11</v>
      </c>
      <c r="C200" s="21" t="s">
        <v>12</v>
      </c>
      <c r="D200" s="21" t="s">
        <v>13</v>
      </c>
      <c r="E200" s="22" t="s">
        <v>14</v>
      </c>
      <c r="F200" s="22" t="s">
        <v>1</v>
      </c>
    </row>
    <row r="201" spans="1:6" x14ac:dyDescent="0.2">
      <c r="A201" s="23">
        <v>971033100</v>
      </c>
      <c r="B201" s="23" t="s">
        <v>209</v>
      </c>
      <c r="C201" s="30">
        <v>1</v>
      </c>
      <c r="D201" s="31" t="s">
        <v>176</v>
      </c>
      <c r="E201" s="27"/>
      <c r="F201" s="27"/>
    </row>
    <row r="202" spans="1:6" ht="15" x14ac:dyDescent="0.25">
      <c r="A202" s="7"/>
      <c r="B202" s="8" t="s">
        <v>1</v>
      </c>
      <c r="C202" s="24"/>
      <c r="D202" s="24"/>
      <c r="E202" s="24"/>
      <c r="F202" s="28"/>
    </row>
    <row r="203" spans="1:6" ht="15" x14ac:dyDescent="0.25">
      <c r="A203" s="37" t="s">
        <v>15</v>
      </c>
      <c r="B203" s="32" t="s">
        <v>50</v>
      </c>
      <c r="C203" s="25"/>
      <c r="D203" s="25"/>
      <c r="E203" s="26"/>
      <c r="F203" s="29"/>
    </row>
    <row r="206" spans="1:6" x14ac:dyDescent="0.2">
      <c r="A206" s="38" t="s">
        <v>8</v>
      </c>
      <c r="B206" s="38"/>
      <c r="C206" s="39"/>
      <c r="D206" s="38"/>
      <c r="E206" s="40" t="s">
        <v>9</v>
      </c>
      <c r="F206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43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246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F74+F174</f>
        <v>0</v>
      </c>
    </row>
    <row r="14" spans="1:6" x14ac:dyDescent="0.2">
      <c r="B14" t="s">
        <v>28</v>
      </c>
      <c r="F14" s="13">
        <f>F181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F157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F187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F210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F196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F204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7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103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3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3</v>
      </c>
      <c r="D98" s="31" t="s">
        <v>53</v>
      </c>
      <c r="E98" s="27"/>
      <c r="F98" s="27"/>
    </row>
    <row r="99" spans="1:6" x14ac:dyDescent="0.2">
      <c r="A99" s="23">
        <v>125100600</v>
      </c>
      <c r="B99" s="23" t="s">
        <v>106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123901300</v>
      </c>
      <c r="B100" s="23" t="s">
        <v>107</v>
      </c>
      <c r="C100" s="30">
        <v>1</v>
      </c>
      <c r="D100" s="31" t="s">
        <v>53</v>
      </c>
      <c r="E100" s="27"/>
      <c r="F100" s="27"/>
    </row>
    <row r="101" spans="1:6" x14ac:dyDescent="0.2">
      <c r="A101" s="23">
        <v>121680500</v>
      </c>
      <c r="B101" s="23" t="s">
        <v>108</v>
      </c>
      <c r="C101" s="30">
        <v>4</v>
      </c>
      <c r="D101" s="31" t="s">
        <v>53</v>
      </c>
      <c r="E101" s="27"/>
      <c r="F101" s="27"/>
    </row>
    <row r="102" spans="1:6" x14ac:dyDescent="0.2">
      <c r="A102" s="23">
        <v>121300200</v>
      </c>
      <c r="B102" s="23" t="s">
        <v>109</v>
      </c>
      <c r="C102" s="30">
        <v>3</v>
      </c>
      <c r="D102" s="31" t="s">
        <v>53</v>
      </c>
      <c r="E102" s="27"/>
      <c r="F102" s="27"/>
    </row>
    <row r="103" spans="1:6" x14ac:dyDescent="0.2">
      <c r="A103" s="23">
        <v>121680200</v>
      </c>
      <c r="B103" s="23" t="s">
        <v>110</v>
      </c>
      <c r="C103" s="30">
        <v>2</v>
      </c>
      <c r="D103" s="31" t="s">
        <v>53</v>
      </c>
      <c r="E103" s="27"/>
      <c r="F103" s="27"/>
    </row>
    <row r="104" spans="1:6" x14ac:dyDescent="0.2">
      <c r="A104" s="23">
        <v>121300600</v>
      </c>
      <c r="B104" s="23" t="s">
        <v>111</v>
      </c>
      <c r="C104" s="30">
        <v>1</v>
      </c>
      <c r="D104" s="31" t="s">
        <v>53</v>
      </c>
      <c r="E104" s="27"/>
      <c r="F104" s="27"/>
    </row>
    <row r="105" spans="1:6" x14ac:dyDescent="0.2">
      <c r="A105" s="23">
        <v>121303200</v>
      </c>
      <c r="B105" s="23" t="s">
        <v>112</v>
      </c>
      <c r="C105" s="30">
        <v>3</v>
      </c>
      <c r="D105" s="31" t="s">
        <v>53</v>
      </c>
      <c r="E105" s="27"/>
      <c r="F105" s="27"/>
    </row>
    <row r="106" spans="1:6" x14ac:dyDescent="0.2">
      <c r="A106" s="23">
        <v>121304800</v>
      </c>
      <c r="B106" s="23" t="s">
        <v>113</v>
      </c>
      <c r="C106" s="30">
        <v>6</v>
      </c>
      <c r="D106" s="31" t="s">
        <v>53</v>
      </c>
      <c r="E106" s="27"/>
      <c r="F106" s="27"/>
    </row>
    <row r="107" spans="1:6" x14ac:dyDescent="0.2">
      <c r="A107" s="23"/>
      <c r="B107" s="23" t="s">
        <v>114</v>
      </c>
      <c r="C107" s="30">
        <v>1</v>
      </c>
      <c r="D107" s="31" t="s">
        <v>53</v>
      </c>
      <c r="E107" s="27"/>
      <c r="F107" s="27"/>
    </row>
    <row r="108" spans="1:6" x14ac:dyDescent="0.2">
      <c r="A108" s="23" t="s">
        <v>115</v>
      </c>
      <c r="B108" s="23" t="s">
        <v>116</v>
      </c>
      <c r="C108" s="30">
        <v>1</v>
      </c>
      <c r="D108" s="31" t="s">
        <v>53</v>
      </c>
      <c r="E108" s="27"/>
      <c r="F108" s="27"/>
    </row>
    <row r="109" spans="1:6" x14ac:dyDescent="0.2">
      <c r="A109" s="23">
        <v>145100140</v>
      </c>
      <c r="B109" s="23" t="s">
        <v>117</v>
      </c>
      <c r="C109" s="30">
        <v>3</v>
      </c>
      <c r="D109" s="31" t="s">
        <v>53</v>
      </c>
      <c r="E109" s="27"/>
      <c r="F109" s="27"/>
    </row>
    <row r="110" spans="1:6" x14ac:dyDescent="0.2">
      <c r="A110" s="23">
        <v>145100110</v>
      </c>
      <c r="B110" s="23" t="s">
        <v>118</v>
      </c>
      <c r="C110" s="30">
        <v>3</v>
      </c>
      <c r="D110" s="31" t="s">
        <v>53</v>
      </c>
      <c r="E110" s="27"/>
      <c r="F110" s="27"/>
    </row>
    <row r="111" spans="1:6" x14ac:dyDescent="0.2">
      <c r="A111" s="23">
        <v>8012823316338</v>
      </c>
      <c r="B111" s="23" t="s">
        <v>119</v>
      </c>
      <c r="C111" s="30">
        <v>1</v>
      </c>
      <c r="D111" s="31" t="s">
        <v>53</v>
      </c>
      <c r="E111" s="27"/>
      <c r="F111" s="27"/>
    </row>
    <row r="112" spans="1:6" x14ac:dyDescent="0.2">
      <c r="A112" s="23">
        <v>8012823077024</v>
      </c>
      <c r="B112" s="23" t="s">
        <v>120</v>
      </c>
      <c r="C112" s="30">
        <v>3</v>
      </c>
      <c r="D112" s="31" t="s">
        <v>53</v>
      </c>
      <c r="E112" s="27"/>
      <c r="F112" s="27"/>
    </row>
    <row r="113" spans="1:6" x14ac:dyDescent="0.2">
      <c r="A113" s="23">
        <v>150371600</v>
      </c>
      <c r="B113" s="23" t="s">
        <v>121</v>
      </c>
      <c r="C113" s="30">
        <v>3</v>
      </c>
      <c r="D113" s="31" t="s">
        <v>53</v>
      </c>
      <c r="E113" s="27"/>
      <c r="F113" s="27"/>
    </row>
    <row r="114" spans="1:6" x14ac:dyDescent="0.2">
      <c r="A114" s="23">
        <v>8012823334721</v>
      </c>
      <c r="B114" s="23" t="s">
        <v>122</v>
      </c>
      <c r="C114" s="30">
        <v>3</v>
      </c>
      <c r="D114" s="31" t="s">
        <v>53</v>
      </c>
      <c r="E114" s="27"/>
      <c r="F114" s="27"/>
    </row>
    <row r="115" spans="1:6" x14ac:dyDescent="0.2">
      <c r="A115" s="23">
        <v>8012823285702</v>
      </c>
      <c r="B115" s="23" t="s">
        <v>123</v>
      </c>
      <c r="C115" s="30">
        <v>3</v>
      </c>
      <c r="D115" s="31" t="s">
        <v>53</v>
      </c>
      <c r="E115" s="27"/>
      <c r="F115" s="27"/>
    </row>
    <row r="116" spans="1:6" x14ac:dyDescent="0.2">
      <c r="A116" s="23">
        <v>8012823097022</v>
      </c>
      <c r="B116" s="23" t="s">
        <v>124</v>
      </c>
      <c r="C116" s="30">
        <v>2</v>
      </c>
      <c r="D116" s="31" t="s">
        <v>53</v>
      </c>
      <c r="E116" s="27"/>
      <c r="F116" s="27"/>
    </row>
    <row r="117" spans="1:6" x14ac:dyDescent="0.2">
      <c r="A117" s="23">
        <v>130502500</v>
      </c>
      <c r="B117" s="23" t="s">
        <v>125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1596014</v>
      </c>
      <c r="B118" s="23" t="s">
        <v>126</v>
      </c>
      <c r="C118" s="30">
        <v>4</v>
      </c>
      <c r="D118" s="31" t="s">
        <v>53</v>
      </c>
      <c r="E118" s="27"/>
      <c r="F118" s="27"/>
    </row>
    <row r="119" spans="1:6" x14ac:dyDescent="0.2">
      <c r="A119" s="23">
        <v>8012823354545</v>
      </c>
      <c r="B119" s="23" t="s">
        <v>127</v>
      </c>
      <c r="C119" s="30">
        <v>4</v>
      </c>
      <c r="D119" s="31" t="s">
        <v>53</v>
      </c>
      <c r="E119" s="27"/>
      <c r="F119" s="27"/>
    </row>
    <row r="120" spans="1:6" x14ac:dyDescent="0.2">
      <c r="A120" s="23" t="s">
        <v>128</v>
      </c>
      <c r="B120" s="23" t="s">
        <v>129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130</v>
      </c>
      <c r="C121" s="30">
        <v>2</v>
      </c>
      <c r="D121" s="31" t="s">
        <v>53</v>
      </c>
      <c r="E121" s="27"/>
      <c r="F121" s="27"/>
    </row>
    <row r="122" spans="1:6" x14ac:dyDescent="0.2">
      <c r="A122" s="23">
        <v>3322207</v>
      </c>
      <c r="B122" s="23" t="s">
        <v>131</v>
      </c>
      <c r="C122" s="30">
        <v>2</v>
      </c>
      <c r="D122" s="31" t="s">
        <v>53</v>
      </c>
      <c r="E122" s="27"/>
      <c r="F122" s="27"/>
    </row>
    <row r="123" spans="1:6" x14ac:dyDescent="0.2">
      <c r="A123" s="23">
        <v>160345100</v>
      </c>
      <c r="B123" s="23" t="s">
        <v>132</v>
      </c>
      <c r="C123" s="30">
        <v>2</v>
      </c>
      <c r="D123" s="31" t="s">
        <v>53</v>
      </c>
      <c r="E123" s="27"/>
      <c r="F123" s="27"/>
    </row>
    <row r="124" spans="1:6" x14ac:dyDescent="0.2">
      <c r="A124" s="23">
        <v>3110000</v>
      </c>
      <c r="B124" s="23" t="s">
        <v>133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111528501</v>
      </c>
      <c r="B125" s="23" t="s">
        <v>134</v>
      </c>
      <c r="C125" s="30">
        <v>1</v>
      </c>
      <c r="D125" s="31" t="s">
        <v>53</v>
      </c>
      <c r="E125" s="27"/>
      <c r="F125" s="27"/>
    </row>
    <row r="126" spans="1:6" x14ac:dyDescent="0.2">
      <c r="A126" s="23">
        <v>141292330</v>
      </c>
      <c r="B126" s="23" t="s">
        <v>135</v>
      </c>
      <c r="C126" s="30">
        <v>5</v>
      </c>
      <c r="D126" s="31" t="s">
        <v>53</v>
      </c>
      <c r="E126" s="27"/>
      <c r="F126" s="27"/>
    </row>
    <row r="127" spans="1:6" x14ac:dyDescent="0.2">
      <c r="A127" s="23">
        <v>141007700</v>
      </c>
      <c r="B127" s="23" t="s">
        <v>136</v>
      </c>
      <c r="C127" s="30">
        <v>6</v>
      </c>
      <c r="D127" s="31" t="s">
        <v>53</v>
      </c>
      <c r="E127" s="27"/>
      <c r="F127" s="27"/>
    </row>
    <row r="128" spans="1:6" x14ac:dyDescent="0.2">
      <c r="A128" s="23">
        <v>141007100</v>
      </c>
      <c r="B128" s="23" t="s">
        <v>137</v>
      </c>
      <c r="C128" s="30">
        <v>2</v>
      </c>
      <c r="D128" s="31" t="s">
        <v>53</v>
      </c>
      <c r="E128" s="27"/>
      <c r="F128" s="27"/>
    </row>
    <row r="129" spans="1:6" x14ac:dyDescent="0.2">
      <c r="A129" s="23">
        <v>3110000</v>
      </c>
      <c r="B129" s="23" t="s">
        <v>138</v>
      </c>
      <c r="C129" s="30">
        <v>2</v>
      </c>
      <c r="D129" s="31" t="s">
        <v>53</v>
      </c>
      <c r="E129" s="27"/>
      <c r="F129" s="27"/>
    </row>
    <row r="130" spans="1:6" x14ac:dyDescent="0.2">
      <c r="A130" s="23">
        <v>517000210</v>
      </c>
      <c r="B130" s="23" t="s">
        <v>139</v>
      </c>
      <c r="C130" s="30">
        <v>1</v>
      </c>
      <c r="D130" s="31" t="s">
        <v>140</v>
      </c>
      <c r="E130" s="27"/>
      <c r="F130" s="27"/>
    </row>
    <row r="131" spans="1:6" x14ac:dyDescent="0.2">
      <c r="A131" s="23">
        <v>595051906</v>
      </c>
      <c r="B131" s="23" t="s">
        <v>141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595045540</v>
      </c>
      <c r="B132" s="23" t="s">
        <v>142</v>
      </c>
      <c r="C132" s="30">
        <v>10</v>
      </c>
      <c r="D132" s="31" t="s">
        <v>140</v>
      </c>
      <c r="E132" s="27"/>
      <c r="F132" s="27"/>
    </row>
    <row r="133" spans="1:6" x14ac:dyDescent="0.2">
      <c r="A133" s="23">
        <v>595046907</v>
      </c>
      <c r="B133" s="23" t="s">
        <v>143</v>
      </c>
      <c r="C133" s="30">
        <v>20</v>
      </c>
      <c r="D133" s="31" t="s">
        <v>140</v>
      </c>
      <c r="E133" s="27"/>
      <c r="F133" s="27"/>
    </row>
    <row r="134" spans="1:6" x14ac:dyDescent="0.2">
      <c r="A134" s="23">
        <v>520612583</v>
      </c>
      <c r="B134" s="23" t="s">
        <v>144</v>
      </c>
      <c r="C134" s="30">
        <v>10</v>
      </c>
      <c r="D134" s="31" t="s">
        <v>140</v>
      </c>
      <c r="E134" s="27"/>
      <c r="F134" s="27"/>
    </row>
    <row r="135" spans="1:6" x14ac:dyDescent="0.2">
      <c r="A135" s="23">
        <v>520605786</v>
      </c>
      <c r="B135" s="23" t="s">
        <v>145</v>
      </c>
      <c r="C135" s="30">
        <v>10</v>
      </c>
      <c r="D135" s="31" t="s">
        <v>140</v>
      </c>
      <c r="E135" s="27"/>
      <c r="F135" s="27"/>
    </row>
    <row r="136" spans="1:6" x14ac:dyDescent="0.2">
      <c r="A136" s="23">
        <v>520605885</v>
      </c>
      <c r="B136" s="23" t="s">
        <v>146</v>
      </c>
      <c r="C136" s="30">
        <v>20</v>
      </c>
      <c r="D136" s="31" t="s">
        <v>140</v>
      </c>
      <c r="E136" s="27"/>
      <c r="F136" s="27"/>
    </row>
    <row r="137" spans="1:6" x14ac:dyDescent="0.2">
      <c r="A137" s="23" t="s">
        <v>147</v>
      </c>
      <c r="B137" s="23" t="s">
        <v>148</v>
      </c>
      <c r="C137" s="30">
        <v>3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149</v>
      </c>
      <c r="C138" s="30">
        <v>1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150</v>
      </c>
      <c r="C139" s="30">
        <v>12</v>
      </c>
      <c r="D139" s="31" t="s">
        <v>53</v>
      </c>
      <c r="E139" s="27"/>
      <c r="F139" s="27"/>
    </row>
    <row r="140" spans="1:6" x14ac:dyDescent="0.2">
      <c r="A140" s="23" t="s">
        <v>147</v>
      </c>
      <c r="B140" s="23" t="s">
        <v>151</v>
      </c>
      <c r="C140" s="30">
        <v>154</v>
      </c>
      <c r="D140" s="31" t="s">
        <v>53</v>
      </c>
      <c r="E140" s="27"/>
      <c r="F140" s="27"/>
    </row>
    <row r="141" spans="1:6" x14ac:dyDescent="0.2">
      <c r="A141" s="23" t="s">
        <v>152</v>
      </c>
      <c r="B141" s="23" t="s">
        <v>153</v>
      </c>
      <c r="C141" s="30">
        <v>6</v>
      </c>
      <c r="D141" s="31" t="s">
        <v>53</v>
      </c>
      <c r="E141" s="27"/>
      <c r="F141" s="27"/>
    </row>
    <row r="142" spans="1:6" x14ac:dyDescent="0.2">
      <c r="A142" s="23" t="s">
        <v>147</v>
      </c>
      <c r="B142" s="23" t="s">
        <v>154</v>
      </c>
      <c r="C142" s="30">
        <v>8</v>
      </c>
      <c r="D142" s="31" t="s">
        <v>53</v>
      </c>
      <c r="E142" s="27"/>
      <c r="F142" s="27"/>
    </row>
    <row r="143" spans="1:6" x14ac:dyDescent="0.2">
      <c r="A143" s="23" t="s">
        <v>147</v>
      </c>
      <c r="B143" s="23" t="s">
        <v>155</v>
      </c>
      <c r="C143" s="30">
        <v>9</v>
      </c>
      <c r="D143" s="31" t="s">
        <v>53</v>
      </c>
      <c r="E143" s="27"/>
      <c r="F143" s="27"/>
    </row>
    <row r="144" spans="1:6" x14ac:dyDescent="0.2">
      <c r="A144" s="23">
        <v>114474120</v>
      </c>
      <c r="B144" s="23" t="s">
        <v>156</v>
      </c>
      <c r="C144" s="30">
        <v>1</v>
      </c>
      <c r="D144" s="31" t="s">
        <v>53</v>
      </c>
      <c r="E144" s="27"/>
      <c r="F144" s="27"/>
    </row>
    <row r="145" spans="1:6" x14ac:dyDescent="0.2">
      <c r="A145" s="23">
        <v>114016100</v>
      </c>
      <c r="B145" s="23" t="s">
        <v>157</v>
      </c>
      <c r="C145" s="30">
        <v>2</v>
      </c>
      <c r="D145" s="31" t="s">
        <v>53</v>
      </c>
      <c r="E145" s="27"/>
      <c r="F145" s="27"/>
    </row>
    <row r="146" spans="1:6" x14ac:dyDescent="0.2">
      <c r="A146" s="23" t="s">
        <v>158</v>
      </c>
      <c r="B146" s="23" t="s">
        <v>159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160</v>
      </c>
      <c r="B147" s="23" t="s">
        <v>161</v>
      </c>
      <c r="C147" s="30">
        <v>10</v>
      </c>
      <c r="D147" s="31" t="s">
        <v>53</v>
      </c>
      <c r="E147" s="27"/>
      <c r="F147" s="27"/>
    </row>
    <row r="148" spans="1:6" x14ac:dyDescent="0.2">
      <c r="A148" s="23">
        <v>111003700</v>
      </c>
      <c r="B148" s="23" t="s">
        <v>162</v>
      </c>
      <c r="C148" s="30">
        <v>1</v>
      </c>
      <c r="D148" s="31" t="s">
        <v>53</v>
      </c>
      <c r="E148" s="27"/>
      <c r="F148" s="27"/>
    </row>
    <row r="149" spans="1:6" x14ac:dyDescent="0.2">
      <c r="A149" s="23">
        <v>141290510</v>
      </c>
      <c r="B149" s="23" t="s">
        <v>163</v>
      </c>
      <c r="C149" s="30">
        <v>1</v>
      </c>
      <c r="D149" s="31" t="s">
        <v>53</v>
      </c>
      <c r="E149" s="27"/>
      <c r="F149" s="27"/>
    </row>
    <row r="150" spans="1:6" x14ac:dyDescent="0.2">
      <c r="A150" s="23" t="s">
        <v>164</v>
      </c>
      <c r="B150" s="23" t="s">
        <v>165</v>
      </c>
      <c r="C150" s="30">
        <v>1</v>
      </c>
      <c r="D150" s="31" t="s">
        <v>53</v>
      </c>
      <c r="E150" s="27"/>
      <c r="F150" s="27"/>
    </row>
    <row r="151" spans="1:6" x14ac:dyDescent="0.2">
      <c r="A151" s="23" t="s">
        <v>164</v>
      </c>
      <c r="B151" s="23" t="s">
        <v>166</v>
      </c>
      <c r="C151" s="30">
        <v>1</v>
      </c>
      <c r="D151" s="31" t="s">
        <v>53</v>
      </c>
      <c r="E151" s="27"/>
      <c r="F151" s="27"/>
    </row>
    <row r="152" spans="1:6" x14ac:dyDescent="0.2">
      <c r="A152" s="23" t="s">
        <v>167</v>
      </c>
      <c r="B152" s="23" t="s">
        <v>168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160</v>
      </c>
      <c r="B153" s="23" t="s">
        <v>169</v>
      </c>
      <c r="C153" s="30">
        <v>4</v>
      </c>
      <c r="D153" s="31" t="s">
        <v>53</v>
      </c>
      <c r="E153" s="27"/>
      <c r="F153" s="27"/>
    </row>
    <row r="154" spans="1:6" x14ac:dyDescent="0.2">
      <c r="A154" s="23" t="s">
        <v>170</v>
      </c>
      <c r="B154" s="23" t="s">
        <v>171</v>
      </c>
      <c r="C154" s="30">
        <v>4</v>
      </c>
      <c r="D154" s="31" t="s">
        <v>53</v>
      </c>
      <c r="E154" s="27"/>
      <c r="F154" s="27"/>
    </row>
    <row r="155" spans="1:6" x14ac:dyDescent="0.2">
      <c r="A155" s="23" t="s">
        <v>160</v>
      </c>
      <c r="B155" s="23" t="s">
        <v>172</v>
      </c>
      <c r="C155" s="30">
        <v>4</v>
      </c>
      <c r="D155" s="31" t="s">
        <v>53</v>
      </c>
      <c r="E155" s="27"/>
      <c r="F155" s="27"/>
    </row>
    <row r="156" spans="1:6" x14ac:dyDescent="0.2">
      <c r="A156" s="23" t="s">
        <v>170</v>
      </c>
      <c r="B156" s="23" t="s">
        <v>173</v>
      </c>
      <c r="C156" s="30">
        <v>4</v>
      </c>
      <c r="D156" s="31" t="s">
        <v>53</v>
      </c>
      <c r="E156" s="27"/>
      <c r="F156" s="27"/>
    </row>
    <row r="157" spans="1:6" ht="15" x14ac:dyDescent="0.25">
      <c r="A157" s="7"/>
      <c r="B157" s="8" t="s">
        <v>1</v>
      </c>
      <c r="C157" s="24"/>
      <c r="D157" s="24"/>
      <c r="E157" s="24"/>
      <c r="F157" s="28"/>
    </row>
    <row r="158" spans="1:6" ht="15" x14ac:dyDescent="0.25">
      <c r="A158" s="37" t="s">
        <v>15</v>
      </c>
      <c r="B158" s="32" t="s">
        <v>50</v>
      </c>
      <c r="C158" s="25"/>
      <c r="D158" s="25"/>
      <c r="E158" s="26"/>
      <c r="F158" s="29"/>
    </row>
    <row r="160" spans="1:6" ht="15.75" x14ac:dyDescent="0.25">
      <c r="A160" s="2"/>
      <c r="B160" s="19" t="s">
        <v>174</v>
      </c>
      <c r="C160" s="2"/>
      <c r="D160" s="2"/>
      <c r="E160" s="2"/>
      <c r="F160" s="2"/>
    </row>
    <row r="161" spans="1:6" x14ac:dyDescent="0.2">
      <c r="A161" s="20" t="s">
        <v>10</v>
      </c>
      <c r="B161" s="20" t="s">
        <v>11</v>
      </c>
      <c r="C161" s="21" t="s">
        <v>12</v>
      </c>
      <c r="D161" s="21" t="s">
        <v>13</v>
      </c>
      <c r="E161" s="22" t="s">
        <v>14</v>
      </c>
      <c r="F161" s="22" t="s">
        <v>1</v>
      </c>
    </row>
    <row r="162" spans="1:6" x14ac:dyDescent="0.2">
      <c r="A162" s="23">
        <v>200010021</v>
      </c>
      <c r="B162" s="23" t="s">
        <v>175</v>
      </c>
      <c r="C162" s="30">
        <v>1</v>
      </c>
      <c r="D162" s="31" t="s">
        <v>176</v>
      </c>
      <c r="E162" s="27"/>
      <c r="F162" s="27"/>
    </row>
    <row r="163" spans="1:6" x14ac:dyDescent="0.2">
      <c r="A163" s="23">
        <v>210190052</v>
      </c>
      <c r="B163" s="23" t="s">
        <v>177</v>
      </c>
      <c r="C163" s="30">
        <v>2</v>
      </c>
      <c r="D163" s="31" t="s">
        <v>68</v>
      </c>
      <c r="E163" s="27"/>
      <c r="F163" s="27"/>
    </row>
    <row r="164" spans="1:6" x14ac:dyDescent="0.2">
      <c r="A164" s="23" t="s">
        <v>178</v>
      </c>
      <c r="B164" s="23" t="s">
        <v>179</v>
      </c>
      <c r="C164" s="30">
        <v>1</v>
      </c>
      <c r="D164" s="31" t="s">
        <v>53</v>
      </c>
      <c r="E164" s="27"/>
      <c r="F164" s="27"/>
    </row>
    <row r="165" spans="1:6" x14ac:dyDescent="0.2">
      <c r="A165" s="23">
        <v>200010103</v>
      </c>
      <c r="B165" s="23" t="s">
        <v>180</v>
      </c>
      <c r="C165" s="30">
        <v>1</v>
      </c>
      <c r="D165" s="31" t="s">
        <v>176</v>
      </c>
      <c r="E165" s="27"/>
      <c r="F165" s="27"/>
    </row>
    <row r="166" spans="1:6" x14ac:dyDescent="0.2">
      <c r="A166" s="23" t="s">
        <v>249</v>
      </c>
      <c r="B166" s="23" t="s">
        <v>250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220400007</v>
      </c>
      <c r="B167" s="23" t="s">
        <v>181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200010104</v>
      </c>
      <c r="B168" s="23" t="s">
        <v>182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210100251.09999999</v>
      </c>
      <c r="B169" s="23" t="s">
        <v>183</v>
      </c>
      <c r="C169" s="30">
        <v>1</v>
      </c>
      <c r="D169" s="31" t="s">
        <v>176</v>
      </c>
      <c r="E169" s="27"/>
      <c r="F169" s="27"/>
    </row>
    <row r="170" spans="1:6" x14ac:dyDescent="0.2">
      <c r="A170" s="23">
        <v>210810045</v>
      </c>
      <c r="B170" s="23" t="s">
        <v>184</v>
      </c>
      <c r="C170" s="30">
        <v>1</v>
      </c>
      <c r="D170" s="31" t="s">
        <v>176</v>
      </c>
      <c r="E170" s="27"/>
      <c r="F170" s="27"/>
    </row>
    <row r="171" spans="1:6" x14ac:dyDescent="0.2">
      <c r="A171" s="23">
        <v>210810046</v>
      </c>
      <c r="B171" s="23" t="s">
        <v>185</v>
      </c>
      <c r="C171" s="30">
        <v>1</v>
      </c>
      <c r="D171" s="31" t="s">
        <v>176</v>
      </c>
      <c r="E171" s="27"/>
      <c r="F171" s="27"/>
    </row>
    <row r="172" spans="1:6" x14ac:dyDescent="0.2">
      <c r="A172" s="23">
        <v>210020310</v>
      </c>
      <c r="B172" s="23" t="s">
        <v>186</v>
      </c>
      <c r="C172" s="30">
        <v>1</v>
      </c>
      <c r="D172" s="31" t="s">
        <v>176</v>
      </c>
      <c r="E172" s="27"/>
      <c r="F172" s="27"/>
    </row>
    <row r="173" spans="1:6" x14ac:dyDescent="0.2">
      <c r="A173" s="23" t="s">
        <v>187</v>
      </c>
      <c r="B173" s="23" t="s">
        <v>188</v>
      </c>
      <c r="C173" s="30">
        <v>8</v>
      </c>
      <c r="D173" s="31" t="s">
        <v>189</v>
      </c>
      <c r="E173" s="27"/>
      <c r="F173" s="27"/>
    </row>
    <row r="174" spans="1:6" ht="15" x14ac:dyDescent="0.25">
      <c r="A174" s="7"/>
      <c r="B174" s="8" t="s">
        <v>1</v>
      </c>
      <c r="C174" s="24"/>
      <c r="D174" s="24"/>
      <c r="E174" s="24"/>
      <c r="F174" s="28"/>
    </row>
    <row r="175" spans="1:6" ht="15" x14ac:dyDescent="0.25">
      <c r="A175" s="37" t="s">
        <v>15</v>
      </c>
      <c r="B175" s="32" t="s">
        <v>50</v>
      </c>
      <c r="C175" s="25"/>
      <c r="D175" s="25"/>
      <c r="E175" s="26"/>
      <c r="F175" s="29"/>
    </row>
    <row r="177" spans="1:6" ht="15.75" x14ac:dyDescent="0.25">
      <c r="A177" s="2"/>
      <c r="B177" s="19" t="s">
        <v>190</v>
      </c>
      <c r="C177" s="2"/>
      <c r="D177" s="2"/>
      <c r="E177" s="2"/>
      <c r="F177" s="2"/>
    </row>
    <row r="178" spans="1:6" x14ac:dyDescent="0.2">
      <c r="A178" s="20" t="s">
        <v>10</v>
      </c>
      <c r="B178" s="20" t="s">
        <v>11</v>
      </c>
      <c r="C178" s="21" t="s">
        <v>12</v>
      </c>
      <c r="D178" s="21" t="s">
        <v>13</v>
      </c>
      <c r="E178" s="22" t="s">
        <v>14</v>
      </c>
      <c r="F178" s="22" t="s">
        <v>1</v>
      </c>
    </row>
    <row r="179" spans="1:6" x14ac:dyDescent="0.2">
      <c r="A179" s="23" t="s">
        <v>191</v>
      </c>
      <c r="B179" s="23" t="s">
        <v>192</v>
      </c>
      <c r="C179" s="30">
        <v>1</v>
      </c>
      <c r="D179" s="31" t="s">
        <v>176</v>
      </c>
      <c r="E179" s="27"/>
      <c r="F179" s="27"/>
    </row>
    <row r="180" spans="1:6" x14ac:dyDescent="0.2">
      <c r="A180" s="23" t="s">
        <v>193</v>
      </c>
      <c r="B180" s="23" t="s">
        <v>194</v>
      </c>
      <c r="C180" s="30">
        <v>1</v>
      </c>
      <c r="D180" s="31" t="s">
        <v>176</v>
      </c>
      <c r="E180" s="27"/>
      <c r="F180" s="27"/>
    </row>
    <row r="181" spans="1:6" ht="15" x14ac:dyDescent="0.25">
      <c r="A181" s="7"/>
      <c r="B181" s="8" t="s">
        <v>1</v>
      </c>
      <c r="C181" s="24"/>
      <c r="D181" s="24"/>
      <c r="E181" s="24"/>
      <c r="F181" s="28"/>
    </row>
    <row r="182" spans="1:6" ht="15" x14ac:dyDescent="0.25">
      <c r="A182" s="37" t="s">
        <v>15</v>
      </c>
      <c r="B182" s="32" t="s">
        <v>50</v>
      </c>
      <c r="C182" s="25"/>
      <c r="D182" s="25"/>
      <c r="E182" s="26"/>
      <c r="F182" s="29"/>
    </row>
    <row r="184" spans="1:6" ht="15.75" x14ac:dyDescent="0.25">
      <c r="A184" s="2"/>
      <c r="B184" s="19" t="s">
        <v>195</v>
      </c>
      <c r="C184" s="2"/>
      <c r="D184" s="2"/>
      <c r="E184" s="2"/>
      <c r="F184" s="2"/>
    </row>
    <row r="185" spans="1:6" x14ac:dyDescent="0.2">
      <c r="A185" s="20" t="s">
        <v>10</v>
      </c>
      <c r="B185" s="20" t="s">
        <v>11</v>
      </c>
      <c r="C185" s="21" t="s">
        <v>12</v>
      </c>
      <c r="D185" s="21" t="s">
        <v>13</v>
      </c>
      <c r="E185" s="22" t="s">
        <v>14</v>
      </c>
      <c r="F185" s="22" t="s">
        <v>1</v>
      </c>
    </row>
    <row r="186" spans="1:6" x14ac:dyDescent="0.2">
      <c r="A186" s="23">
        <v>94694001</v>
      </c>
      <c r="B186" s="23" t="s">
        <v>196</v>
      </c>
      <c r="C186" s="30">
        <v>1</v>
      </c>
      <c r="D186" s="31" t="s">
        <v>197</v>
      </c>
      <c r="E186" s="27"/>
      <c r="F186" s="27"/>
    </row>
    <row r="187" spans="1:6" ht="15" x14ac:dyDescent="0.25">
      <c r="A187" s="7"/>
      <c r="B187" s="8" t="s">
        <v>1</v>
      </c>
      <c r="C187" s="24"/>
      <c r="D187" s="24"/>
      <c r="E187" s="24"/>
      <c r="F187" s="28"/>
    </row>
    <row r="188" spans="1:6" ht="15" x14ac:dyDescent="0.25">
      <c r="A188" s="37" t="s">
        <v>15</v>
      </c>
      <c r="B188" s="32" t="s">
        <v>50</v>
      </c>
      <c r="C188" s="25"/>
      <c r="D188" s="25"/>
      <c r="E188" s="26"/>
      <c r="F188" s="29"/>
    </row>
    <row r="190" spans="1:6" ht="15.75" x14ac:dyDescent="0.25">
      <c r="A190" s="2"/>
      <c r="B190" s="19" t="s">
        <v>43</v>
      </c>
      <c r="C190" s="2"/>
      <c r="D190" s="2"/>
      <c r="E190" s="2"/>
      <c r="F190" s="2"/>
    </row>
    <row r="191" spans="1:6" x14ac:dyDescent="0.2">
      <c r="A191" s="20" t="s">
        <v>10</v>
      </c>
      <c r="B191" s="20" t="s">
        <v>11</v>
      </c>
      <c r="C191" s="21" t="s">
        <v>12</v>
      </c>
      <c r="D191" s="21" t="s">
        <v>13</v>
      </c>
      <c r="E191" s="22" t="s">
        <v>14</v>
      </c>
      <c r="F191" s="22" t="s">
        <v>1</v>
      </c>
    </row>
    <row r="192" spans="1:6" x14ac:dyDescent="0.2">
      <c r="A192" s="23"/>
      <c r="B192" s="23" t="s">
        <v>198</v>
      </c>
      <c r="C192" s="30">
        <v>1</v>
      </c>
      <c r="D192" s="31"/>
      <c r="E192" s="27"/>
      <c r="F192" s="27"/>
    </row>
    <row r="193" spans="1:6" x14ac:dyDescent="0.2">
      <c r="A193" s="23">
        <v>16</v>
      </c>
      <c r="B193" s="23" t="s">
        <v>199</v>
      </c>
      <c r="C193" s="30">
        <v>1</v>
      </c>
      <c r="D193" s="31"/>
      <c r="E193" s="27"/>
      <c r="F193" s="27"/>
    </row>
    <row r="194" spans="1:6" x14ac:dyDescent="0.2">
      <c r="A194" s="23" t="s">
        <v>200</v>
      </c>
      <c r="B194" s="23" t="s">
        <v>201</v>
      </c>
      <c r="C194" s="30">
        <v>1</v>
      </c>
      <c r="D194" s="31"/>
      <c r="E194" s="27"/>
      <c r="F194" s="27"/>
    </row>
    <row r="195" spans="1:6" x14ac:dyDescent="0.2">
      <c r="A195" s="23" t="s">
        <v>202</v>
      </c>
      <c r="B195" s="23" t="s">
        <v>203</v>
      </c>
      <c r="C195" s="30">
        <v>1</v>
      </c>
      <c r="D195" s="31"/>
      <c r="E195" s="27"/>
      <c r="F195" s="27"/>
    </row>
    <row r="196" spans="1:6" ht="15" x14ac:dyDescent="0.25">
      <c r="A196" s="7"/>
      <c r="B196" s="8" t="s">
        <v>1</v>
      </c>
      <c r="C196" s="24"/>
      <c r="D196" s="24"/>
      <c r="E196" s="24"/>
      <c r="F196" s="28"/>
    </row>
    <row r="197" spans="1:6" ht="15" x14ac:dyDescent="0.25">
      <c r="A197" s="37" t="s">
        <v>15</v>
      </c>
      <c r="B197" s="32" t="s">
        <v>50</v>
      </c>
      <c r="C197" s="25"/>
      <c r="D197" s="25"/>
      <c r="E197" s="26"/>
      <c r="F197" s="29"/>
    </row>
    <row r="199" spans="1:6" ht="15.75" x14ac:dyDescent="0.25">
      <c r="A199" s="2"/>
      <c r="B199" s="19" t="s">
        <v>204</v>
      </c>
      <c r="C199" s="2"/>
      <c r="D199" s="2"/>
      <c r="E199" s="2"/>
      <c r="F199" s="2"/>
    </row>
    <row r="200" spans="1:6" x14ac:dyDescent="0.2">
      <c r="A200" s="20" t="s">
        <v>10</v>
      </c>
      <c r="B200" s="20" t="s">
        <v>11</v>
      </c>
      <c r="C200" s="21" t="s">
        <v>12</v>
      </c>
      <c r="D200" s="21" t="s">
        <v>13</v>
      </c>
      <c r="E200" s="22" t="s">
        <v>14</v>
      </c>
      <c r="F200" s="22" t="s">
        <v>1</v>
      </c>
    </row>
    <row r="201" spans="1:6" x14ac:dyDescent="0.2">
      <c r="A201" s="23">
        <v>7001</v>
      </c>
      <c r="B201" s="23" t="s">
        <v>205</v>
      </c>
      <c r="C201" s="30">
        <v>1</v>
      </c>
      <c r="D201" s="31" t="s">
        <v>197</v>
      </c>
      <c r="E201" s="27"/>
      <c r="F201" s="27"/>
    </row>
    <row r="202" spans="1:6" x14ac:dyDescent="0.2">
      <c r="A202" s="23">
        <v>7002</v>
      </c>
      <c r="B202" s="23" t="s">
        <v>206</v>
      </c>
      <c r="C202" s="30">
        <v>1</v>
      </c>
      <c r="D202" s="31" t="s">
        <v>197</v>
      </c>
      <c r="E202" s="27"/>
      <c r="F202" s="27"/>
    </row>
    <row r="203" spans="1:6" x14ac:dyDescent="0.2">
      <c r="A203" s="23">
        <v>7003</v>
      </c>
      <c r="B203" s="23" t="s">
        <v>207</v>
      </c>
      <c r="C203" s="30">
        <v>1</v>
      </c>
      <c r="D203" s="31" t="s">
        <v>197</v>
      </c>
      <c r="E203" s="27"/>
      <c r="F203" s="27"/>
    </row>
    <row r="204" spans="1:6" ht="15" x14ac:dyDescent="0.25">
      <c r="A204" s="7"/>
      <c r="B204" s="8" t="s">
        <v>1</v>
      </c>
      <c r="C204" s="24"/>
      <c r="D204" s="24"/>
      <c r="E204" s="24"/>
      <c r="F204" s="28"/>
    </row>
    <row r="205" spans="1:6" ht="15" x14ac:dyDescent="0.25">
      <c r="A205" s="37" t="s">
        <v>15</v>
      </c>
      <c r="B205" s="32" t="s">
        <v>50</v>
      </c>
      <c r="C205" s="25"/>
      <c r="D205" s="25"/>
      <c r="E205" s="26"/>
      <c r="F205" s="29"/>
    </row>
    <row r="207" spans="1:6" ht="15.75" x14ac:dyDescent="0.25">
      <c r="A207" s="2"/>
      <c r="B207" s="19" t="s">
        <v>208</v>
      </c>
      <c r="C207" s="2"/>
      <c r="D207" s="2"/>
      <c r="E207" s="2"/>
      <c r="F207" s="2"/>
    </row>
    <row r="208" spans="1:6" x14ac:dyDescent="0.2">
      <c r="A208" s="20" t="s">
        <v>10</v>
      </c>
      <c r="B208" s="20" t="s">
        <v>11</v>
      </c>
      <c r="C208" s="21" t="s">
        <v>12</v>
      </c>
      <c r="D208" s="21" t="s">
        <v>13</v>
      </c>
      <c r="E208" s="22" t="s">
        <v>14</v>
      </c>
      <c r="F208" s="22" t="s">
        <v>1</v>
      </c>
    </row>
    <row r="209" spans="1:6" x14ac:dyDescent="0.2">
      <c r="A209" s="23">
        <v>971033100</v>
      </c>
      <c r="B209" s="23" t="s">
        <v>209</v>
      </c>
      <c r="C209" s="30">
        <v>1</v>
      </c>
      <c r="D209" s="31" t="s">
        <v>176</v>
      </c>
      <c r="E209" s="27"/>
      <c r="F209" s="27"/>
    </row>
    <row r="210" spans="1:6" ht="15" x14ac:dyDescent="0.25">
      <c r="A210" s="7"/>
      <c r="B210" s="8" t="s">
        <v>1</v>
      </c>
      <c r="C210" s="24"/>
      <c r="D210" s="24"/>
      <c r="E210" s="24"/>
      <c r="F210" s="28"/>
    </row>
    <row r="211" spans="1:6" ht="15" x14ac:dyDescent="0.25">
      <c r="A211" s="37" t="s">
        <v>15</v>
      </c>
      <c r="B211" s="32" t="s">
        <v>50</v>
      </c>
      <c r="C211" s="25"/>
      <c r="D211" s="25"/>
      <c r="E211" s="26"/>
      <c r="F211" s="29"/>
    </row>
    <row r="214" spans="1:6" x14ac:dyDescent="0.2">
      <c r="A214" s="38" t="s">
        <v>8</v>
      </c>
      <c r="B214" s="38"/>
      <c r="C214" s="39"/>
      <c r="D214" s="38"/>
      <c r="E214" s="40" t="s">
        <v>9</v>
      </c>
      <c r="F214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6" sqref="H46"/>
    </sheetView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211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F74+F170</f>
        <v>0</v>
      </c>
    </row>
    <row r="14" spans="1:6" x14ac:dyDescent="0.2">
      <c r="B14" t="s">
        <v>28</v>
      </c>
      <c r="F14" s="13">
        <f>F177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F183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F206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F192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F200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213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/>
      <c r="B105" s="23" t="s">
        <v>214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23"/>
      <c r="B115" s="23" t="s">
        <v>215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216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129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>
        <v>200010103</v>
      </c>
      <c r="B161" s="23" t="s">
        <v>180</v>
      </c>
      <c r="C161" s="30">
        <v>1</v>
      </c>
      <c r="D161" s="31" t="s">
        <v>176</v>
      </c>
      <c r="E161" s="27"/>
      <c r="F161" s="27"/>
    </row>
    <row r="162" spans="1:6" x14ac:dyDescent="0.2">
      <c r="A162" s="23" t="s">
        <v>249</v>
      </c>
      <c r="B162" s="23" t="s">
        <v>250</v>
      </c>
      <c r="C162" s="30">
        <v>1</v>
      </c>
      <c r="D162" s="31" t="s">
        <v>176</v>
      </c>
      <c r="E162" s="27"/>
      <c r="F162" s="27"/>
    </row>
    <row r="163" spans="1:6" x14ac:dyDescent="0.2">
      <c r="A163" s="23">
        <v>220400007</v>
      </c>
      <c r="B163" s="23" t="s">
        <v>181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200010104</v>
      </c>
      <c r="B164" s="23" t="s">
        <v>182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210100251.09999999</v>
      </c>
      <c r="B165" s="23" t="s">
        <v>183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210810045</v>
      </c>
      <c r="B166" s="23" t="s">
        <v>184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210810046</v>
      </c>
      <c r="B167" s="23" t="s">
        <v>185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210020310</v>
      </c>
      <c r="B168" s="23" t="s">
        <v>186</v>
      </c>
      <c r="C168" s="30">
        <v>1</v>
      </c>
      <c r="D168" s="31" t="s">
        <v>176</v>
      </c>
      <c r="E168" s="27"/>
      <c r="F168" s="27"/>
    </row>
    <row r="169" spans="1:6" x14ac:dyDescent="0.2">
      <c r="A169" s="23" t="s">
        <v>187</v>
      </c>
      <c r="B169" s="23" t="s">
        <v>188</v>
      </c>
      <c r="C169" s="30">
        <v>8</v>
      </c>
      <c r="D169" s="31" t="s">
        <v>189</v>
      </c>
      <c r="E169" s="27"/>
      <c r="F169" s="27"/>
    </row>
    <row r="170" spans="1:6" ht="15" x14ac:dyDescent="0.25">
      <c r="A170" s="7"/>
      <c r="B170" s="8" t="s">
        <v>1</v>
      </c>
      <c r="C170" s="24"/>
      <c r="D170" s="24"/>
      <c r="E170" s="24"/>
      <c r="F170" s="28"/>
    </row>
    <row r="171" spans="1:6" ht="15" x14ac:dyDescent="0.25">
      <c r="A171" s="37" t="s">
        <v>15</v>
      </c>
      <c r="B171" s="32" t="s">
        <v>50</v>
      </c>
      <c r="C171" s="25"/>
      <c r="D171" s="25"/>
      <c r="E171" s="26"/>
      <c r="F171" s="29"/>
    </row>
    <row r="173" spans="1:6" ht="15.75" x14ac:dyDescent="0.25">
      <c r="A173" s="2"/>
      <c r="B173" s="19" t="s">
        <v>190</v>
      </c>
      <c r="C173" s="2"/>
      <c r="D173" s="2"/>
      <c r="E173" s="2"/>
      <c r="F173" s="2"/>
    </row>
    <row r="174" spans="1:6" x14ac:dyDescent="0.2">
      <c r="A174" s="20" t="s">
        <v>10</v>
      </c>
      <c r="B174" s="20" t="s">
        <v>11</v>
      </c>
      <c r="C174" s="21" t="s">
        <v>12</v>
      </c>
      <c r="D174" s="21" t="s">
        <v>13</v>
      </c>
      <c r="E174" s="22" t="s">
        <v>14</v>
      </c>
      <c r="F174" s="22" t="s">
        <v>1</v>
      </c>
    </row>
    <row r="175" spans="1:6" x14ac:dyDescent="0.2">
      <c r="A175" s="23" t="s">
        <v>191</v>
      </c>
      <c r="B175" s="23" t="s">
        <v>192</v>
      </c>
      <c r="C175" s="30">
        <v>1</v>
      </c>
      <c r="D175" s="31" t="s">
        <v>176</v>
      </c>
      <c r="E175" s="27"/>
      <c r="F175" s="27"/>
    </row>
    <row r="176" spans="1:6" x14ac:dyDescent="0.2">
      <c r="A176" s="23" t="s">
        <v>193</v>
      </c>
      <c r="B176" s="23" t="s">
        <v>194</v>
      </c>
      <c r="C176" s="30">
        <v>1</v>
      </c>
      <c r="D176" s="31" t="s">
        <v>176</v>
      </c>
      <c r="E176" s="27"/>
      <c r="F176" s="27"/>
    </row>
    <row r="177" spans="1:6" ht="15" x14ac:dyDescent="0.25">
      <c r="A177" s="7"/>
      <c r="B177" s="8" t="s">
        <v>1</v>
      </c>
      <c r="C177" s="24"/>
      <c r="D177" s="24"/>
      <c r="E177" s="24"/>
      <c r="F177" s="28"/>
    </row>
    <row r="178" spans="1:6" ht="15" x14ac:dyDescent="0.25">
      <c r="A178" s="37" t="s">
        <v>15</v>
      </c>
      <c r="B178" s="32" t="s">
        <v>50</v>
      </c>
      <c r="C178" s="25"/>
      <c r="D178" s="25"/>
      <c r="E178" s="26"/>
      <c r="F178" s="29"/>
    </row>
    <row r="180" spans="1:6" ht="15.75" x14ac:dyDescent="0.25">
      <c r="A180" s="2"/>
      <c r="B180" s="19" t="s">
        <v>195</v>
      </c>
      <c r="C180" s="2"/>
      <c r="D180" s="2"/>
      <c r="E180" s="2"/>
      <c r="F180" s="2"/>
    </row>
    <row r="181" spans="1:6" x14ac:dyDescent="0.2">
      <c r="A181" s="20" t="s">
        <v>10</v>
      </c>
      <c r="B181" s="20" t="s">
        <v>11</v>
      </c>
      <c r="C181" s="21" t="s">
        <v>12</v>
      </c>
      <c r="D181" s="21" t="s">
        <v>13</v>
      </c>
      <c r="E181" s="22" t="s">
        <v>14</v>
      </c>
      <c r="F181" s="22" t="s">
        <v>1</v>
      </c>
    </row>
    <row r="182" spans="1:6" x14ac:dyDescent="0.2">
      <c r="A182" s="23">
        <v>94694001</v>
      </c>
      <c r="B182" s="23" t="s">
        <v>196</v>
      </c>
      <c r="C182" s="30">
        <v>1</v>
      </c>
      <c r="D182" s="31" t="s">
        <v>197</v>
      </c>
      <c r="E182" s="27"/>
      <c r="F182" s="27"/>
    </row>
    <row r="183" spans="1:6" ht="15" x14ac:dyDescent="0.25">
      <c r="A183" s="7"/>
      <c r="B183" s="8" t="s">
        <v>1</v>
      </c>
      <c r="C183" s="24"/>
      <c r="D183" s="24"/>
      <c r="E183" s="24"/>
      <c r="F183" s="28"/>
    </row>
    <row r="184" spans="1:6" ht="15" x14ac:dyDescent="0.25">
      <c r="A184" s="37" t="s">
        <v>15</v>
      </c>
      <c r="B184" s="32" t="s">
        <v>50</v>
      </c>
      <c r="C184" s="25"/>
      <c r="D184" s="25"/>
      <c r="E184" s="26"/>
      <c r="F184" s="29"/>
    </row>
    <row r="186" spans="1:6" ht="15.75" x14ac:dyDescent="0.25">
      <c r="A186" s="2"/>
      <c r="B186" s="19" t="s">
        <v>43</v>
      </c>
      <c r="C186" s="2"/>
      <c r="D186" s="2"/>
      <c r="E186" s="2"/>
      <c r="F186" s="2"/>
    </row>
    <row r="187" spans="1:6" x14ac:dyDescent="0.2">
      <c r="A187" s="20" t="s">
        <v>10</v>
      </c>
      <c r="B187" s="20" t="s">
        <v>11</v>
      </c>
      <c r="C187" s="21" t="s">
        <v>12</v>
      </c>
      <c r="D187" s="21" t="s">
        <v>13</v>
      </c>
      <c r="E187" s="22" t="s">
        <v>14</v>
      </c>
      <c r="F187" s="22" t="s">
        <v>1</v>
      </c>
    </row>
    <row r="188" spans="1:6" x14ac:dyDescent="0.2">
      <c r="A188" s="23"/>
      <c r="B188" s="23" t="s">
        <v>198</v>
      </c>
      <c r="C188" s="30">
        <v>1</v>
      </c>
      <c r="D188" s="31"/>
      <c r="E188" s="27"/>
      <c r="F188" s="27"/>
    </row>
    <row r="189" spans="1:6" x14ac:dyDescent="0.2">
      <c r="A189" s="23">
        <v>16</v>
      </c>
      <c r="B189" s="23" t="s">
        <v>199</v>
      </c>
      <c r="C189" s="30">
        <v>1</v>
      </c>
      <c r="D189" s="31"/>
      <c r="E189" s="27"/>
      <c r="F189" s="27"/>
    </row>
    <row r="190" spans="1:6" x14ac:dyDescent="0.2">
      <c r="A190" s="23" t="s">
        <v>200</v>
      </c>
      <c r="B190" s="23" t="s">
        <v>201</v>
      </c>
      <c r="C190" s="30">
        <v>1</v>
      </c>
      <c r="D190" s="31"/>
      <c r="E190" s="27"/>
      <c r="F190" s="27"/>
    </row>
    <row r="191" spans="1:6" x14ac:dyDescent="0.2">
      <c r="A191" s="23" t="s">
        <v>202</v>
      </c>
      <c r="B191" s="23" t="s">
        <v>203</v>
      </c>
      <c r="C191" s="30">
        <v>1</v>
      </c>
      <c r="D191" s="31"/>
      <c r="E191" s="27"/>
      <c r="F191" s="27"/>
    </row>
    <row r="192" spans="1:6" ht="15" x14ac:dyDescent="0.25">
      <c r="A192" s="7"/>
      <c r="B192" s="8" t="s">
        <v>1</v>
      </c>
      <c r="C192" s="24"/>
      <c r="D192" s="24"/>
      <c r="E192" s="24"/>
      <c r="F192" s="28"/>
    </row>
    <row r="193" spans="1:6" ht="15" x14ac:dyDescent="0.25">
      <c r="A193" s="37" t="s">
        <v>15</v>
      </c>
      <c r="B193" s="32" t="s">
        <v>50</v>
      </c>
      <c r="C193" s="25"/>
      <c r="D193" s="25"/>
      <c r="E193" s="26"/>
      <c r="F193" s="29"/>
    </row>
    <row r="195" spans="1:6" ht="15.75" x14ac:dyDescent="0.25">
      <c r="A195" s="2"/>
      <c r="B195" s="19" t="s">
        <v>204</v>
      </c>
      <c r="C195" s="2"/>
      <c r="D195" s="2"/>
      <c r="E195" s="2"/>
      <c r="F195" s="2"/>
    </row>
    <row r="196" spans="1:6" x14ac:dyDescent="0.2">
      <c r="A196" s="20" t="s">
        <v>10</v>
      </c>
      <c r="B196" s="20" t="s">
        <v>11</v>
      </c>
      <c r="C196" s="21" t="s">
        <v>12</v>
      </c>
      <c r="D196" s="21" t="s">
        <v>13</v>
      </c>
      <c r="E196" s="22" t="s">
        <v>14</v>
      </c>
      <c r="F196" s="22" t="s">
        <v>1</v>
      </c>
    </row>
    <row r="197" spans="1:6" x14ac:dyDescent="0.2">
      <c r="A197" s="23">
        <v>7001</v>
      </c>
      <c r="B197" s="23" t="s">
        <v>205</v>
      </c>
      <c r="C197" s="30">
        <v>1</v>
      </c>
      <c r="D197" s="31" t="s">
        <v>197</v>
      </c>
      <c r="E197" s="27"/>
      <c r="F197" s="27"/>
    </row>
    <row r="198" spans="1:6" x14ac:dyDescent="0.2">
      <c r="A198" s="23">
        <v>7002</v>
      </c>
      <c r="B198" s="23" t="s">
        <v>206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7003</v>
      </c>
      <c r="B199" s="23" t="s">
        <v>207</v>
      </c>
      <c r="C199" s="30">
        <v>1</v>
      </c>
      <c r="D199" s="31" t="s">
        <v>197</v>
      </c>
      <c r="E199" s="27"/>
      <c r="F199" s="27"/>
    </row>
    <row r="200" spans="1:6" ht="15" x14ac:dyDescent="0.25">
      <c r="A200" s="7"/>
      <c r="B200" s="8" t="s">
        <v>1</v>
      </c>
      <c r="C200" s="24"/>
      <c r="D200" s="24"/>
      <c r="E200" s="24"/>
      <c r="F200" s="28"/>
    </row>
    <row r="201" spans="1:6" ht="15" x14ac:dyDescent="0.25">
      <c r="A201" s="37" t="s">
        <v>15</v>
      </c>
      <c r="B201" s="32" t="s">
        <v>50</v>
      </c>
      <c r="C201" s="25"/>
      <c r="D201" s="25"/>
      <c r="E201" s="26"/>
      <c r="F201" s="29"/>
    </row>
    <row r="203" spans="1:6" ht="15.75" x14ac:dyDescent="0.25">
      <c r="A203" s="2"/>
      <c r="B203" s="19" t="s">
        <v>208</v>
      </c>
      <c r="C203" s="2"/>
      <c r="D203" s="2"/>
      <c r="E203" s="2"/>
      <c r="F203" s="2"/>
    </row>
    <row r="204" spans="1:6" x14ac:dyDescent="0.2">
      <c r="A204" s="20" t="s">
        <v>10</v>
      </c>
      <c r="B204" s="20" t="s">
        <v>11</v>
      </c>
      <c r="C204" s="21" t="s">
        <v>12</v>
      </c>
      <c r="D204" s="21" t="s">
        <v>13</v>
      </c>
      <c r="E204" s="22" t="s">
        <v>14</v>
      </c>
      <c r="F204" s="22" t="s">
        <v>1</v>
      </c>
    </row>
    <row r="205" spans="1:6" x14ac:dyDescent="0.2">
      <c r="A205" s="23">
        <v>971033100</v>
      </c>
      <c r="B205" s="23" t="s">
        <v>209</v>
      </c>
      <c r="C205" s="30">
        <v>1</v>
      </c>
      <c r="D205" s="31" t="s">
        <v>176</v>
      </c>
      <c r="E205" s="27"/>
      <c r="F205" s="27"/>
    </row>
    <row r="206" spans="1:6" ht="15" x14ac:dyDescent="0.25">
      <c r="A206" s="7"/>
      <c r="B206" s="8" t="s">
        <v>1</v>
      </c>
      <c r="C206" s="24"/>
      <c r="D206" s="24"/>
      <c r="E206" s="24"/>
      <c r="F206" s="28"/>
    </row>
    <row r="207" spans="1:6" ht="15" x14ac:dyDescent="0.25">
      <c r="A207" s="37" t="s">
        <v>15</v>
      </c>
      <c r="B207" s="32" t="s">
        <v>50</v>
      </c>
      <c r="C207" s="25"/>
      <c r="D207" s="25"/>
      <c r="E207" s="26"/>
      <c r="F207" s="29"/>
    </row>
    <row r="210" spans="1:6" x14ac:dyDescent="0.2">
      <c r="A210" s="38" t="s">
        <v>8</v>
      </c>
      <c r="B210" s="38"/>
      <c r="C210" s="39"/>
      <c r="D210" s="38"/>
      <c r="E210" s="40" t="s">
        <v>9</v>
      </c>
      <c r="F210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217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F74+F171</f>
        <v>0</v>
      </c>
    </row>
    <row r="14" spans="1:6" x14ac:dyDescent="0.2">
      <c r="B14" t="s">
        <v>28</v>
      </c>
      <c r="F14" s="13">
        <f>F178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F184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F207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F193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F201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4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218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/>
      <c r="B105" s="23" t="s">
        <v>219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45"/>
      <c r="B115" s="23" t="s">
        <v>220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158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221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 t="s">
        <v>178</v>
      </c>
      <c r="B161" s="23" t="s">
        <v>179</v>
      </c>
      <c r="C161" s="30">
        <v>1</v>
      </c>
      <c r="D161" s="31" t="s">
        <v>53</v>
      </c>
      <c r="E161" s="27"/>
      <c r="F161" s="27"/>
    </row>
    <row r="162" spans="1:6" x14ac:dyDescent="0.2">
      <c r="A162" s="23">
        <v>200010103</v>
      </c>
      <c r="B162" s="23" t="s">
        <v>180</v>
      </c>
      <c r="C162" s="30">
        <v>1</v>
      </c>
      <c r="D162" s="31" t="s">
        <v>176</v>
      </c>
      <c r="E162" s="27"/>
      <c r="F162" s="27"/>
    </row>
    <row r="163" spans="1:6" x14ac:dyDescent="0.2">
      <c r="A163" s="23" t="s">
        <v>249</v>
      </c>
      <c r="B163" s="23" t="s">
        <v>250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220400007</v>
      </c>
      <c r="B164" s="23" t="s">
        <v>181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200010104</v>
      </c>
      <c r="B165" s="23" t="s">
        <v>182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210100251.09999999</v>
      </c>
      <c r="B166" s="23" t="s">
        <v>183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210810045</v>
      </c>
      <c r="B167" s="23" t="s">
        <v>184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210810046</v>
      </c>
      <c r="B168" s="23" t="s">
        <v>185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210020310</v>
      </c>
      <c r="B169" s="23" t="s">
        <v>186</v>
      </c>
      <c r="C169" s="30">
        <v>1</v>
      </c>
      <c r="D169" s="31" t="s">
        <v>176</v>
      </c>
      <c r="E169" s="27"/>
      <c r="F169" s="27"/>
    </row>
    <row r="170" spans="1:6" x14ac:dyDescent="0.2">
      <c r="A170" s="23" t="s">
        <v>187</v>
      </c>
      <c r="B170" s="23" t="s">
        <v>188</v>
      </c>
      <c r="C170" s="30">
        <v>8</v>
      </c>
      <c r="D170" s="31" t="s">
        <v>189</v>
      </c>
      <c r="E170" s="27"/>
      <c r="F170" s="27"/>
    </row>
    <row r="171" spans="1:6" ht="15" x14ac:dyDescent="0.25">
      <c r="A171" s="7"/>
      <c r="B171" s="8" t="s">
        <v>1</v>
      </c>
      <c r="C171" s="24"/>
      <c r="D171" s="24"/>
      <c r="E171" s="24"/>
      <c r="F171" s="28"/>
    </row>
    <row r="172" spans="1:6" ht="15" x14ac:dyDescent="0.25">
      <c r="A172" s="37" t="s">
        <v>15</v>
      </c>
      <c r="B172" s="32" t="s">
        <v>50</v>
      </c>
      <c r="C172" s="25"/>
      <c r="D172" s="25"/>
      <c r="E172" s="26"/>
      <c r="F172" s="29"/>
    </row>
    <row r="174" spans="1:6" ht="15.75" x14ac:dyDescent="0.25">
      <c r="A174" s="2"/>
      <c r="B174" s="19" t="s">
        <v>190</v>
      </c>
      <c r="C174" s="2"/>
      <c r="D174" s="2"/>
      <c r="E174" s="2"/>
      <c r="F174" s="2"/>
    </row>
    <row r="175" spans="1:6" x14ac:dyDescent="0.2">
      <c r="A175" s="20" t="s">
        <v>10</v>
      </c>
      <c r="B175" s="20" t="s">
        <v>11</v>
      </c>
      <c r="C175" s="21" t="s">
        <v>12</v>
      </c>
      <c r="D175" s="21" t="s">
        <v>13</v>
      </c>
      <c r="E175" s="22" t="s">
        <v>14</v>
      </c>
      <c r="F175" s="22" t="s">
        <v>1</v>
      </c>
    </row>
    <row r="176" spans="1:6" x14ac:dyDescent="0.2">
      <c r="A176" s="23" t="s">
        <v>191</v>
      </c>
      <c r="B176" s="23" t="s">
        <v>192</v>
      </c>
      <c r="C176" s="30">
        <v>1</v>
      </c>
      <c r="D176" s="31" t="s">
        <v>176</v>
      </c>
      <c r="E176" s="27"/>
      <c r="F176" s="27"/>
    </row>
    <row r="177" spans="1:6" x14ac:dyDescent="0.2">
      <c r="A177" s="23" t="s">
        <v>193</v>
      </c>
      <c r="B177" s="23" t="s">
        <v>194</v>
      </c>
      <c r="C177" s="30">
        <v>1</v>
      </c>
      <c r="D177" s="31" t="s">
        <v>176</v>
      </c>
      <c r="E177" s="27"/>
      <c r="F177" s="27"/>
    </row>
    <row r="178" spans="1:6" ht="15" x14ac:dyDescent="0.25">
      <c r="A178" s="7"/>
      <c r="B178" s="8" t="s">
        <v>1</v>
      </c>
      <c r="C178" s="24"/>
      <c r="D178" s="24"/>
      <c r="E178" s="24"/>
      <c r="F178" s="28"/>
    </row>
    <row r="179" spans="1:6" ht="15" x14ac:dyDescent="0.25">
      <c r="A179" s="37" t="s">
        <v>15</v>
      </c>
      <c r="B179" s="32" t="s">
        <v>50</v>
      </c>
      <c r="C179" s="25"/>
      <c r="D179" s="25"/>
      <c r="E179" s="26"/>
      <c r="F179" s="29"/>
    </row>
    <row r="181" spans="1:6" ht="15.75" x14ac:dyDescent="0.25">
      <c r="A181" s="2"/>
      <c r="B181" s="19" t="s">
        <v>195</v>
      </c>
      <c r="C181" s="2"/>
      <c r="D181" s="2"/>
      <c r="E181" s="2"/>
      <c r="F181" s="2"/>
    </row>
    <row r="182" spans="1:6" x14ac:dyDescent="0.2">
      <c r="A182" s="20" t="s">
        <v>10</v>
      </c>
      <c r="B182" s="20" t="s">
        <v>11</v>
      </c>
      <c r="C182" s="21" t="s">
        <v>12</v>
      </c>
      <c r="D182" s="21" t="s">
        <v>13</v>
      </c>
      <c r="E182" s="22" t="s">
        <v>14</v>
      </c>
      <c r="F182" s="22" t="s">
        <v>1</v>
      </c>
    </row>
    <row r="183" spans="1:6" x14ac:dyDescent="0.2">
      <c r="A183" s="23">
        <v>94694001</v>
      </c>
      <c r="B183" s="23" t="s">
        <v>196</v>
      </c>
      <c r="C183" s="30">
        <v>1</v>
      </c>
      <c r="D183" s="31" t="s">
        <v>197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43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/>
      <c r="B189" s="23" t="s">
        <v>198</v>
      </c>
      <c r="C189" s="30">
        <v>1</v>
      </c>
      <c r="D189" s="31"/>
      <c r="E189" s="27"/>
      <c r="F189" s="27"/>
    </row>
    <row r="190" spans="1:6" x14ac:dyDescent="0.2">
      <c r="A190" s="23">
        <v>16</v>
      </c>
      <c r="B190" s="23" t="s">
        <v>199</v>
      </c>
      <c r="C190" s="30">
        <v>1</v>
      </c>
      <c r="D190" s="31"/>
      <c r="E190" s="27"/>
      <c r="F190" s="27"/>
    </row>
    <row r="191" spans="1:6" x14ac:dyDescent="0.2">
      <c r="A191" s="23" t="s">
        <v>200</v>
      </c>
      <c r="B191" s="23" t="s">
        <v>201</v>
      </c>
      <c r="C191" s="30">
        <v>1</v>
      </c>
      <c r="D191" s="31"/>
      <c r="E191" s="27"/>
      <c r="F191" s="27"/>
    </row>
    <row r="192" spans="1:6" x14ac:dyDescent="0.2">
      <c r="A192" s="23" t="s">
        <v>202</v>
      </c>
      <c r="B192" s="23" t="s">
        <v>203</v>
      </c>
      <c r="C192" s="30">
        <v>1</v>
      </c>
      <c r="D192" s="31"/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204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>
        <v>7001</v>
      </c>
      <c r="B198" s="23" t="s">
        <v>205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7002</v>
      </c>
      <c r="B199" s="23" t="s">
        <v>206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7003</v>
      </c>
      <c r="B200" s="23" t="s">
        <v>207</v>
      </c>
      <c r="C200" s="30">
        <v>1</v>
      </c>
      <c r="D200" s="31" t="s">
        <v>197</v>
      </c>
      <c r="E200" s="27"/>
      <c r="F200" s="27"/>
    </row>
    <row r="201" spans="1:6" ht="15" x14ac:dyDescent="0.25">
      <c r="A201" s="7"/>
      <c r="B201" s="8" t="s">
        <v>1</v>
      </c>
      <c r="C201" s="24"/>
      <c r="D201" s="24"/>
      <c r="E201" s="24"/>
      <c r="F201" s="28"/>
    </row>
    <row r="202" spans="1:6" ht="15" x14ac:dyDescent="0.25">
      <c r="A202" s="37" t="s">
        <v>15</v>
      </c>
      <c r="B202" s="32" t="s">
        <v>50</v>
      </c>
      <c r="C202" s="25"/>
      <c r="D202" s="25"/>
      <c r="E202" s="26"/>
      <c r="F202" s="29"/>
    </row>
    <row r="204" spans="1:6" ht="15.75" x14ac:dyDescent="0.25">
      <c r="A204" s="2"/>
      <c r="B204" s="19" t="s">
        <v>208</v>
      </c>
      <c r="C204" s="2"/>
      <c r="D204" s="2"/>
      <c r="E204" s="2"/>
      <c r="F204" s="2"/>
    </row>
    <row r="205" spans="1:6" x14ac:dyDescent="0.2">
      <c r="A205" s="20" t="s">
        <v>10</v>
      </c>
      <c r="B205" s="20" t="s">
        <v>11</v>
      </c>
      <c r="C205" s="21" t="s">
        <v>12</v>
      </c>
      <c r="D205" s="21" t="s">
        <v>13</v>
      </c>
      <c r="E205" s="22" t="s">
        <v>14</v>
      </c>
      <c r="F205" s="22" t="s">
        <v>1</v>
      </c>
    </row>
    <row r="206" spans="1:6" x14ac:dyDescent="0.2">
      <c r="A206" s="23">
        <v>971033100</v>
      </c>
      <c r="B206" s="23" t="s">
        <v>209</v>
      </c>
      <c r="C206" s="30">
        <v>1</v>
      </c>
      <c r="D206" s="31" t="s">
        <v>176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1" spans="1:6" x14ac:dyDescent="0.2">
      <c r="A211" s="38" t="s">
        <v>8</v>
      </c>
      <c r="B211" s="38"/>
      <c r="C211" s="39"/>
      <c r="D211" s="38"/>
      <c r="E211" s="40" t="s">
        <v>9</v>
      </c>
      <c r="F211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49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222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F74+F171</f>
        <v>0</v>
      </c>
    </row>
    <row r="14" spans="1:6" x14ac:dyDescent="0.2">
      <c r="B14" t="s">
        <v>28</v>
      </c>
      <c r="F14" s="13">
        <f>F178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F184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F207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F193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F201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103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>
        <v>121304800</v>
      </c>
      <c r="B105" s="23" t="s">
        <v>113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23">
        <v>130502500</v>
      </c>
      <c r="B115" s="23" t="s">
        <v>125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158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221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 t="s">
        <v>178</v>
      </c>
      <c r="B161" s="23" t="s">
        <v>179</v>
      </c>
      <c r="C161" s="30">
        <v>1</v>
      </c>
      <c r="D161" s="31" t="s">
        <v>53</v>
      </c>
      <c r="E161" s="27"/>
      <c r="F161" s="27"/>
    </row>
    <row r="162" spans="1:6" x14ac:dyDescent="0.2">
      <c r="A162" s="23">
        <v>200010103</v>
      </c>
      <c r="B162" s="23" t="s">
        <v>180</v>
      </c>
      <c r="C162" s="30">
        <v>1</v>
      </c>
      <c r="D162" s="31" t="s">
        <v>176</v>
      </c>
      <c r="E162" s="27"/>
      <c r="F162" s="27"/>
    </row>
    <row r="163" spans="1:6" x14ac:dyDescent="0.2">
      <c r="A163" s="23" t="s">
        <v>249</v>
      </c>
      <c r="B163" s="23" t="s">
        <v>250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220400007</v>
      </c>
      <c r="B164" s="23" t="s">
        <v>181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200010104</v>
      </c>
      <c r="B165" s="23" t="s">
        <v>182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210100251.09999999</v>
      </c>
      <c r="B166" s="23" t="s">
        <v>183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210810045</v>
      </c>
      <c r="B167" s="23" t="s">
        <v>184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210810046</v>
      </c>
      <c r="B168" s="23" t="s">
        <v>185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210020310</v>
      </c>
      <c r="B169" s="23" t="s">
        <v>186</v>
      </c>
      <c r="C169" s="30">
        <v>1</v>
      </c>
      <c r="D169" s="31" t="s">
        <v>176</v>
      </c>
      <c r="E169" s="27"/>
      <c r="F169" s="27"/>
    </row>
    <row r="170" spans="1:6" x14ac:dyDescent="0.2">
      <c r="A170" s="23" t="s">
        <v>187</v>
      </c>
      <c r="B170" s="23" t="s">
        <v>188</v>
      </c>
      <c r="C170" s="30">
        <v>8</v>
      </c>
      <c r="D170" s="31" t="s">
        <v>189</v>
      </c>
      <c r="E170" s="27"/>
      <c r="F170" s="27"/>
    </row>
    <row r="171" spans="1:6" ht="15" x14ac:dyDescent="0.25">
      <c r="A171" s="7"/>
      <c r="B171" s="8" t="s">
        <v>1</v>
      </c>
      <c r="C171" s="24"/>
      <c r="D171" s="24"/>
      <c r="E171" s="24"/>
      <c r="F171" s="28"/>
    </row>
    <row r="172" spans="1:6" ht="15" x14ac:dyDescent="0.25">
      <c r="A172" s="37" t="s">
        <v>15</v>
      </c>
      <c r="B172" s="32" t="s">
        <v>50</v>
      </c>
      <c r="C172" s="25"/>
      <c r="D172" s="25"/>
      <c r="E172" s="26"/>
      <c r="F172" s="29"/>
    </row>
    <row r="174" spans="1:6" ht="15.75" x14ac:dyDescent="0.25">
      <c r="A174" s="2"/>
      <c r="B174" s="19" t="s">
        <v>190</v>
      </c>
      <c r="C174" s="2"/>
      <c r="D174" s="2"/>
      <c r="E174" s="2"/>
      <c r="F174" s="2"/>
    </row>
    <row r="175" spans="1:6" x14ac:dyDescent="0.2">
      <c r="A175" s="20" t="s">
        <v>10</v>
      </c>
      <c r="B175" s="20" t="s">
        <v>11</v>
      </c>
      <c r="C175" s="21" t="s">
        <v>12</v>
      </c>
      <c r="D175" s="21" t="s">
        <v>13</v>
      </c>
      <c r="E175" s="22" t="s">
        <v>14</v>
      </c>
      <c r="F175" s="22" t="s">
        <v>1</v>
      </c>
    </row>
    <row r="176" spans="1:6" x14ac:dyDescent="0.2">
      <c r="A176" s="23" t="s">
        <v>191</v>
      </c>
      <c r="B176" s="23" t="s">
        <v>192</v>
      </c>
      <c r="C176" s="30">
        <v>1</v>
      </c>
      <c r="D176" s="31" t="s">
        <v>176</v>
      </c>
      <c r="E176" s="27"/>
      <c r="F176" s="27"/>
    </row>
    <row r="177" spans="1:6" x14ac:dyDescent="0.2">
      <c r="A177" s="23" t="s">
        <v>193</v>
      </c>
      <c r="B177" s="23" t="s">
        <v>194</v>
      </c>
      <c r="C177" s="30">
        <v>1</v>
      </c>
      <c r="D177" s="31" t="s">
        <v>176</v>
      </c>
      <c r="E177" s="27"/>
      <c r="F177" s="27"/>
    </row>
    <row r="178" spans="1:6" ht="15" x14ac:dyDescent="0.25">
      <c r="A178" s="7"/>
      <c r="B178" s="8" t="s">
        <v>1</v>
      </c>
      <c r="C178" s="24"/>
      <c r="D178" s="24"/>
      <c r="E178" s="24"/>
      <c r="F178" s="28"/>
    </row>
    <row r="179" spans="1:6" ht="15" x14ac:dyDescent="0.25">
      <c r="A179" s="37" t="s">
        <v>15</v>
      </c>
      <c r="B179" s="32" t="s">
        <v>50</v>
      </c>
      <c r="C179" s="25"/>
      <c r="D179" s="25"/>
      <c r="E179" s="26"/>
      <c r="F179" s="29"/>
    </row>
    <row r="181" spans="1:6" ht="15.75" x14ac:dyDescent="0.25">
      <c r="A181" s="2"/>
      <c r="B181" s="19" t="s">
        <v>195</v>
      </c>
      <c r="C181" s="2"/>
      <c r="D181" s="2"/>
      <c r="E181" s="2"/>
      <c r="F181" s="2"/>
    </row>
    <row r="182" spans="1:6" x14ac:dyDescent="0.2">
      <c r="A182" s="20" t="s">
        <v>10</v>
      </c>
      <c r="B182" s="20" t="s">
        <v>11</v>
      </c>
      <c r="C182" s="21" t="s">
        <v>12</v>
      </c>
      <c r="D182" s="21" t="s">
        <v>13</v>
      </c>
      <c r="E182" s="22" t="s">
        <v>14</v>
      </c>
      <c r="F182" s="22" t="s">
        <v>1</v>
      </c>
    </row>
    <row r="183" spans="1:6" x14ac:dyDescent="0.2">
      <c r="A183" s="23">
        <v>94694001</v>
      </c>
      <c r="B183" s="23" t="s">
        <v>196</v>
      </c>
      <c r="C183" s="30">
        <v>1</v>
      </c>
      <c r="D183" s="31" t="s">
        <v>197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43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/>
      <c r="B189" s="23" t="s">
        <v>198</v>
      </c>
      <c r="C189" s="30">
        <v>1</v>
      </c>
      <c r="D189" s="31"/>
      <c r="E189" s="27"/>
      <c r="F189" s="27"/>
    </row>
    <row r="190" spans="1:6" x14ac:dyDescent="0.2">
      <c r="A190" s="23">
        <v>16</v>
      </c>
      <c r="B190" s="23" t="s">
        <v>199</v>
      </c>
      <c r="C190" s="30">
        <v>1</v>
      </c>
      <c r="D190" s="31"/>
      <c r="E190" s="27"/>
      <c r="F190" s="27"/>
    </row>
    <row r="191" spans="1:6" x14ac:dyDescent="0.2">
      <c r="A191" s="23" t="s">
        <v>200</v>
      </c>
      <c r="B191" s="23" t="s">
        <v>201</v>
      </c>
      <c r="C191" s="30">
        <v>1</v>
      </c>
      <c r="D191" s="31"/>
      <c r="E191" s="27"/>
      <c r="F191" s="27"/>
    </row>
    <row r="192" spans="1:6" x14ac:dyDescent="0.2">
      <c r="A192" s="23" t="s">
        <v>202</v>
      </c>
      <c r="B192" s="23" t="s">
        <v>203</v>
      </c>
      <c r="C192" s="30">
        <v>1</v>
      </c>
      <c r="D192" s="31"/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204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>
        <v>7001</v>
      </c>
      <c r="B198" s="23" t="s">
        <v>205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7002</v>
      </c>
      <c r="B199" s="23" t="s">
        <v>206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7003</v>
      </c>
      <c r="B200" s="23" t="s">
        <v>207</v>
      </c>
      <c r="C200" s="30">
        <v>1</v>
      </c>
      <c r="D200" s="31" t="s">
        <v>197</v>
      </c>
      <c r="E200" s="27"/>
      <c r="F200" s="27"/>
    </row>
    <row r="201" spans="1:6" ht="15" x14ac:dyDescent="0.25">
      <c r="A201" s="7"/>
      <c r="B201" s="8" t="s">
        <v>1</v>
      </c>
      <c r="C201" s="24"/>
      <c r="D201" s="24"/>
      <c r="E201" s="24"/>
      <c r="F201" s="28"/>
    </row>
    <row r="202" spans="1:6" ht="15" x14ac:dyDescent="0.25">
      <c r="A202" s="37" t="s">
        <v>15</v>
      </c>
      <c r="B202" s="32" t="s">
        <v>50</v>
      </c>
      <c r="C202" s="25"/>
      <c r="D202" s="25"/>
      <c r="E202" s="26"/>
      <c r="F202" s="29"/>
    </row>
    <row r="204" spans="1:6" ht="15.75" x14ac:dyDescent="0.25">
      <c r="A204" s="2"/>
      <c r="B204" s="19" t="s">
        <v>208</v>
      </c>
      <c r="C204" s="2"/>
      <c r="D204" s="2"/>
      <c r="E204" s="2"/>
      <c r="F204" s="2"/>
    </row>
    <row r="205" spans="1:6" x14ac:dyDescent="0.2">
      <c r="A205" s="20" t="s">
        <v>10</v>
      </c>
      <c r="B205" s="20" t="s">
        <v>11</v>
      </c>
      <c r="C205" s="21" t="s">
        <v>12</v>
      </c>
      <c r="D205" s="21" t="s">
        <v>13</v>
      </c>
      <c r="E205" s="22" t="s">
        <v>14</v>
      </c>
      <c r="F205" s="22" t="s">
        <v>1</v>
      </c>
    </row>
    <row r="206" spans="1:6" x14ac:dyDescent="0.2">
      <c r="A206" s="23">
        <v>971033100</v>
      </c>
      <c r="B206" s="23" t="s">
        <v>209</v>
      </c>
      <c r="C206" s="30">
        <v>1</v>
      </c>
      <c r="D206" s="31" t="s">
        <v>176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1" spans="1:6" x14ac:dyDescent="0.2">
      <c r="A211" s="38" t="s">
        <v>8</v>
      </c>
      <c r="B211" s="38"/>
      <c r="C211" s="39"/>
      <c r="D211" s="38"/>
      <c r="E211" s="40" t="s">
        <v>9</v>
      </c>
      <c r="F211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25" zoomScaleNormal="75" workbookViewId="0">
      <selection activeCell="F37" sqref="F37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223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F74+F171</f>
        <v>0</v>
      </c>
    </row>
    <row r="14" spans="1:6" x14ac:dyDescent="0.2">
      <c r="B14" t="s">
        <v>28</v>
      </c>
      <c r="F14" s="13">
        <f>F178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F184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F207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F193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F201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218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/>
      <c r="B105" s="23" t="s">
        <v>219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45"/>
      <c r="B115" s="23" t="s">
        <v>220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158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221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 t="s">
        <v>178</v>
      </c>
      <c r="B161" s="23" t="s">
        <v>179</v>
      </c>
      <c r="C161" s="30">
        <v>1</v>
      </c>
      <c r="D161" s="31" t="s">
        <v>53</v>
      </c>
      <c r="E161" s="27"/>
      <c r="F161" s="27"/>
    </row>
    <row r="162" spans="1:6" x14ac:dyDescent="0.2">
      <c r="A162" s="23">
        <v>200010103</v>
      </c>
      <c r="B162" s="23" t="s">
        <v>180</v>
      </c>
      <c r="C162" s="30">
        <v>1</v>
      </c>
      <c r="D162" s="31" t="s">
        <v>176</v>
      </c>
      <c r="E162" s="27"/>
      <c r="F162" s="27"/>
    </row>
    <row r="163" spans="1:6" x14ac:dyDescent="0.2">
      <c r="A163" s="23" t="s">
        <v>249</v>
      </c>
      <c r="B163" s="23" t="s">
        <v>250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220400007</v>
      </c>
      <c r="B164" s="23" t="s">
        <v>181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200010104</v>
      </c>
      <c r="B165" s="23" t="s">
        <v>182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210100251.09999999</v>
      </c>
      <c r="B166" s="23" t="s">
        <v>183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210810045</v>
      </c>
      <c r="B167" s="23" t="s">
        <v>184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210810046</v>
      </c>
      <c r="B168" s="23" t="s">
        <v>185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210020310</v>
      </c>
      <c r="B169" s="23" t="s">
        <v>186</v>
      </c>
      <c r="C169" s="30">
        <v>1</v>
      </c>
      <c r="D169" s="31" t="s">
        <v>176</v>
      </c>
      <c r="E169" s="27"/>
      <c r="F169" s="27"/>
    </row>
    <row r="170" spans="1:6" x14ac:dyDescent="0.2">
      <c r="A170" s="23" t="s">
        <v>187</v>
      </c>
      <c r="B170" s="23" t="s">
        <v>188</v>
      </c>
      <c r="C170" s="30">
        <v>8</v>
      </c>
      <c r="D170" s="31" t="s">
        <v>189</v>
      </c>
      <c r="E170" s="27"/>
      <c r="F170" s="27"/>
    </row>
    <row r="171" spans="1:6" ht="15" x14ac:dyDescent="0.25">
      <c r="A171" s="7"/>
      <c r="B171" s="8" t="s">
        <v>1</v>
      </c>
      <c r="C171" s="24"/>
      <c r="D171" s="24"/>
      <c r="E171" s="24"/>
      <c r="F171" s="28"/>
    </row>
    <row r="172" spans="1:6" ht="15" x14ac:dyDescent="0.25">
      <c r="A172" s="37" t="s">
        <v>15</v>
      </c>
      <c r="B172" s="32" t="s">
        <v>50</v>
      </c>
      <c r="C172" s="25"/>
      <c r="D172" s="25"/>
      <c r="E172" s="26"/>
      <c r="F172" s="29"/>
    </row>
    <row r="174" spans="1:6" ht="15.75" x14ac:dyDescent="0.25">
      <c r="A174" s="2"/>
      <c r="B174" s="19" t="s">
        <v>190</v>
      </c>
      <c r="C174" s="2"/>
      <c r="D174" s="2"/>
      <c r="E174" s="2"/>
      <c r="F174" s="2"/>
    </row>
    <row r="175" spans="1:6" x14ac:dyDescent="0.2">
      <c r="A175" s="20" t="s">
        <v>10</v>
      </c>
      <c r="B175" s="20" t="s">
        <v>11</v>
      </c>
      <c r="C175" s="21" t="s">
        <v>12</v>
      </c>
      <c r="D175" s="21" t="s">
        <v>13</v>
      </c>
      <c r="E175" s="22" t="s">
        <v>14</v>
      </c>
      <c r="F175" s="22" t="s">
        <v>1</v>
      </c>
    </row>
    <row r="176" spans="1:6" x14ac:dyDescent="0.2">
      <c r="A176" s="23" t="s">
        <v>191</v>
      </c>
      <c r="B176" s="23" t="s">
        <v>192</v>
      </c>
      <c r="C176" s="30">
        <v>1</v>
      </c>
      <c r="D176" s="31" t="s">
        <v>176</v>
      </c>
      <c r="E176" s="27"/>
      <c r="F176" s="27"/>
    </row>
    <row r="177" spans="1:6" x14ac:dyDescent="0.2">
      <c r="A177" s="23" t="s">
        <v>193</v>
      </c>
      <c r="B177" s="23" t="s">
        <v>194</v>
      </c>
      <c r="C177" s="30">
        <v>1</v>
      </c>
      <c r="D177" s="31" t="s">
        <v>176</v>
      </c>
      <c r="E177" s="27"/>
      <c r="F177" s="27"/>
    </row>
    <row r="178" spans="1:6" ht="15" x14ac:dyDescent="0.25">
      <c r="A178" s="7"/>
      <c r="B178" s="8" t="s">
        <v>1</v>
      </c>
      <c r="C178" s="24"/>
      <c r="D178" s="24"/>
      <c r="E178" s="24"/>
      <c r="F178" s="28"/>
    </row>
    <row r="179" spans="1:6" ht="15" x14ac:dyDescent="0.25">
      <c r="A179" s="37" t="s">
        <v>15</v>
      </c>
      <c r="B179" s="32" t="s">
        <v>50</v>
      </c>
      <c r="C179" s="25"/>
      <c r="D179" s="25"/>
      <c r="E179" s="26"/>
      <c r="F179" s="29"/>
    </row>
    <row r="181" spans="1:6" ht="15.75" x14ac:dyDescent="0.25">
      <c r="A181" s="2"/>
      <c r="B181" s="19" t="s">
        <v>195</v>
      </c>
      <c r="C181" s="2"/>
      <c r="D181" s="2"/>
      <c r="E181" s="2"/>
      <c r="F181" s="2"/>
    </row>
    <row r="182" spans="1:6" x14ac:dyDescent="0.2">
      <c r="A182" s="20" t="s">
        <v>10</v>
      </c>
      <c r="B182" s="20" t="s">
        <v>11</v>
      </c>
      <c r="C182" s="21" t="s">
        <v>12</v>
      </c>
      <c r="D182" s="21" t="s">
        <v>13</v>
      </c>
      <c r="E182" s="22" t="s">
        <v>14</v>
      </c>
      <c r="F182" s="22" t="s">
        <v>1</v>
      </c>
    </row>
    <row r="183" spans="1:6" x14ac:dyDescent="0.2">
      <c r="A183" s="23">
        <v>94694001</v>
      </c>
      <c r="B183" s="23" t="s">
        <v>196</v>
      </c>
      <c r="C183" s="30">
        <v>1</v>
      </c>
      <c r="D183" s="31" t="s">
        <v>197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43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/>
      <c r="B189" s="23" t="s">
        <v>198</v>
      </c>
      <c r="C189" s="30">
        <v>1</v>
      </c>
      <c r="D189" s="31"/>
      <c r="E189" s="27"/>
      <c r="F189" s="27"/>
    </row>
    <row r="190" spans="1:6" x14ac:dyDescent="0.2">
      <c r="A190" s="23">
        <v>16</v>
      </c>
      <c r="B190" s="23" t="s">
        <v>199</v>
      </c>
      <c r="C190" s="30">
        <v>1</v>
      </c>
      <c r="D190" s="31"/>
      <c r="E190" s="27"/>
      <c r="F190" s="27"/>
    </row>
    <row r="191" spans="1:6" x14ac:dyDescent="0.2">
      <c r="A191" s="23" t="s">
        <v>200</v>
      </c>
      <c r="B191" s="23" t="s">
        <v>201</v>
      </c>
      <c r="C191" s="30">
        <v>1</v>
      </c>
      <c r="D191" s="31"/>
      <c r="E191" s="27"/>
      <c r="F191" s="27"/>
    </row>
    <row r="192" spans="1:6" x14ac:dyDescent="0.2">
      <c r="A192" s="23" t="s">
        <v>202</v>
      </c>
      <c r="B192" s="23" t="s">
        <v>203</v>
      </c>
      <c r="C192" s="30">
        <v>1</v>
      </c>
      <c r="D192" s="31"/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204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>
        <v>7001</v>
      </c>
      <c r="B198" s="23" t="s">
        <v>205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7002</v>
      </c>
      <c r="B199" s="23" t="s">
        <v>206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7003</v>
      </c>
      <c r="B200" s="23" t="s">
        <v>207</v>
      </c>
      <c r="C200" s="30">
        <v>1</v>
      </c>
      <c r="D200" s="31" t="s">
        <v>197</v>
      </c>
      <c r="E200" s="27"/>
      <c r="F200" s="27"/>
    </row>
    <row r="201" spans="1:6" ht="15" x14ac:dyDescent="0.25">
      <c r="A201" s="7"/>
      <c r="B201" s="8" t="s">
        <v>1</v>
      </c>
      <c r="C201" s="24"/>
      <c r="D201" s="24"/>
      <c r="E201" s="24"/>
      <c r="F201" s="28"/>
    </row>
    <row r="202" spans="1:6" ht="15" x14ac:dyDescent="0.25">
      <c r="A202" s="37" t="s">
        <v>15</v>
      </c>
      <c r="B202" s="32" t="s">
        <v>50</v>
      </c>
      <c r="C202" s="25"/>
      <c r="D202" s="25"/>
      <c r="E202" s="26"/>
      <c r="F202" s="29"/>
    </row>
    <row r="204" spans="1:6" ht="15.75" x14ac:dyDescent="0.25">
      <c r="A204" s="2"/>
      <c r="B204" s="19" t="s">
        <v>208</v>
      </c>
      <c r="C204" s="2"/>
      <c r="D204" s="2"/>
      <c r="E204" s="2"/>
      <c r="F204" s="2"/>
    </row>
    <row r="205" spans="1:6" x14ac:dyDescent="0.2">
      <c r="A205" s="20" t="s">
        <v>10</v>
      </c>
      <c r="B205" s="20" t="s">
        <v>11</v>
      </c>
      <c r="C205" s="21" t="s">
        <v>12</v>
      </c>
      <c r="D205" s="21" t="s">
        <v>13</v>
      </c>
      <c r="E205" s="22" t="s">
        <v>14</v>
      </c>
      <c r="F205" s="22" t="s">
        <v>1</v>
      </c>
    </row>
    <row r="206" spans="1:6" x14ac:dyDescent="0.2">
      <c r="A206" s="23">
        <v>971033100</v>
      </c>
      <c r="B206" s="23" t="s">
        <v>209</v>
      </c>
      <c r="C206" s="30">
        <v>1</v>
      </c>
      <c r="D206" s="31" t="s">
        <v>176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1" spans="1:6" x14ac:dyDescent="0.2">
      <c r="A211" s="38" t="s">
        <v>8</v>
      </c>
      <c r="B211" s="38" t="s">
        <v>210</v>
      </c>
      <c r="C211" s="39"/>
      <c r="D211" s="38"/>
      <c r="E211" s="40" t="s">
        <v>9</v>
      </c>
      <c r="F211" s="42">
        <v>45366</v>
      </c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37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225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F74+F171</f>
        <v>0</v>
      </c>
    </row>
    <row r="14" spans="1:6" x14ac:dyDescent="0.2">
      <c r="B14" t="s">
        <v>28</v>
      </c>
      <c r="F14" s="13">
        <f>F178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F184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F207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F207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F193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F201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218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/>
      <c r="B105" s="23" t="s">
        <v>219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45"/>
      <c r="B115" s="23" t="s">
        <v>220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158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221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 t="s">
        <v>178</v>
      </c>
      <c r="B161" s="23" t="s">
        <v>179</v>
      </c>
      <c r="C161" s="30">
        <v>1</v>
      </c>
      <c r="D161" s="31" t="s">
        <v>53</v>
      </c>
      <c r="E161" s="27"/>
      <c r="F161" s="27"/>
    </row>
    <row r="162" spans="1:6" x14ac:dyDescent="0.2">
      <c r="A162" s="23">
        <v>200010103</v>
      </c>
      <c r="B162" s="23" t="s">
        <v>180</v>
      </c>
      <c r="C162" s="30">
        <v>1</v>
      </c>
      <c r="D162" s="31" t="s">
        <v>176</v>
      </c>
      <c r="E162" s="27"/>
      <c r="F162" s="27"/>
    </row>
    <row r="163" spans="1:6" x14ac:dyDescent="0.2">
      <c r="A163" s="23" t="s">
        <v>249</v>
      </c>
      <c r="B163" s="23" t="s">
        <v>250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220400007</v>
      </c>
      <c r="B164" s="23" t="s">
        <v>181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200010104</v>
      </c>
      <c r="B165" s="23" t="s">
        <v>182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210100251.09999999</v>
      </c>
      <c r="B166" s="23" t="s">
        <v>183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210810045</v>
      </c>
      <c r="B167" s="23" t="s">
        <v>184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210810046</v>
      </c>
      <c r="B168" s="23" t="s">
        <v>185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210020310</v>
      </c>
      <c r="B169" s="23" t="s">
        <v>186</v>
      </c>
      <c r="C169" s="30">
        <v>1</v>
      </c>
      <c r="D169" s="31" t="s">
        <v>176</v>
      </c>
      <c r="E169" s="27"/>
      <c r="F169" s="27"/>
    </row>
    <row r="170" spans="1:6" x14ac:dyDescent="0.2">
      <c r="A170" s="23" t="s">
        <v>187</v>
      </c>
      <c r="B170" s="23" t="s">
        <v>188</v>
      </c>
      <c r="C170" s="30">
        <v>8</v>
      </c>
      <c r="D170" s="31" t="s">
        <v>189</v>
      </c>
      <c r="E170" s="27"/>
      <c r="F170" s="27"/>
    </row>
    <row r="171" spans="1:6" ht="15" x14ac:dyDescent="0.25">
      <c r="A171" s="7"/>
      <c r="B171" s="8" t="s">
        <v>1</v>
      </c>
      <c r="C171" s="24"/>
      <c r="D171" s="24"/>
      <c r="E171" s="24"/>
      <c r="F171" s="28"/>
    </row>
    <row r="172" spans="1:6" ht="15" x14ac:dyDescent="0.25">
      <c r="A172" s="37" t="s">
        <v>15</v>
      </c>
      <c r="B172" s="32" t="s">
        <v>50</v>
      </c>
      <c r="C172" s="25"/>
      <c r="D172" s="25"/>
      <c r="E172" s="26"/>
      <c r="F172" s="29"/>
    </row>
    <row r="174" spans="1:6" ht="15.75" x14ac:dyDescent="0.25">
      <c r="A174" s="2"/>
      <c r="B174" s="19" t="s">
        <v>190</v>
      </c>
      <c r="C174" s="2"/>
      <c r="D174" s="2"/>
      <c r="E174" s="2"/>
      <c r="F174" s="2"/>
    </row>
    <row r="175" spans="1:6" x14ac:dyDescent="0.2">
      <c r="A175" s="20" t="s">
        <v>10</v>
      </c>
      <c r="B175" s="20" t="s">
        <v>11</v>
      </c>
      <c r="C175" s="21" t="s">
        <v>12</v>
      </c>
      <c r="D175" s="21" t="s">
        <v>13</v>
      </c>
      <c r="E175" s="22" t="s">
        <v>14</v>
      </c>
      <c r="F175" s="22" t="s">
        <v>1</v>
      </c>
    </row>
    <row r="176" spans="1:6" x14ac:dyDescent="0.2">
      <c r="A176" s="23" t="s">
        <v>191</v>
      </c>
      <c r="B176" s="23" t="s">
        <v>192</v>
      </c>
      <c r="C176" s="30">
        <v>1</v>
      </c>
      <c r="D176" s="31" t="s">
        <v>176</v>
      </c>
      <c r="E176" s="27"/>
      <c r="F176" s="27"/>
    </row>
    <row r="177" spans="1:6" x14ac:dyDescent="0.2">
      <c r="A177" s="23" t="s">
        <v>193</v>
      </c>
      <c r="B177" s="23" t="s">
        <v>194</v>
      </c>
      <c r="C177" s="30">
        <v>1</v>
      </c>
      <c r="D177" s="31" t="s">
        <v>176</v>
      </c>
      <c r="E177" s="27"/>
      <c r="F177" s="27"/>
    </row>
    <row r="178" spans="1:6" ht="15" x14ac:dyDescent="0.25">
      <c r="A178" s="7"/>
      <c r="B178" s="8" t="s">
        <v>1</v>
      </c>
      <c r="C178" s="24"/>
      <c r="D178" s="24"/>
      <c r="E178" s="24"/>
      <c r="F178" s="28"/>
    </row>
    <row r="179" spans="1:6" ht="15" x14ac:dyDescent="0.25">
      <c r="A179" s="37" t="s">
        <v>15</v>
      </c>
      <c r="B179" s="32" t="s">
        <v>50</v>
      </c>
      <c r="C179" s="25"/>
      <c r="D179" s="25"/>
      <c r="E179" s="26"/>
      <c r="F179" s="29"/>
    </row>
    <row r="181" spans="1:6" ht="15.75" x14ac:dyDescent="0.25">
      <c r="A181" s="2"/>
      <c r="B181" s="19" t="s">
        <v>195</v>
      </c>
      <c r="C181" s="2"/>
      <c r="D181" s="2"/>
      <c r="E181" s="2"/>
      <c r="F181" s="2"/>
    </row>
    <row r="182" spans="1:6" x14ac:dyDescent="0.2">
      <c r="A182" s="20" t="s">
        <v>10</v>
      </c>
      <c r="B182" s="20" t="s">
        <v>11</v>
      </c>
      <c r="C182" s="21" t="s">
        <v>12</v>
      </c>
      <c r="D182" s="21" t="s">
        <v>13</v>
      </c>
      <c r="E182" s="22" t="s">
        <v>14</v>
      </c>
      <c r="F182" s="22" t="s">
        <v>1</v>
      </c>
    </row>
    <row r="183" spans="1:6" x14ac:dyDescent="0.2">
      <c r="A183" s="23">
        <v>94694001</v>
      </c>
      <c r="B183" s="23" t="s">
        <v>196</v>
      </c>
      <c r="C183" s="30">
        <v>1</v>
      </c>
      <c r="D183" s="31" t="s">
        <v>197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43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/>
      <c r="B189" s="23" t="s">
        <v>198</v>
      </c>
      <c r="C189" s="30">
        <v>1</v>
      </c>
      <c r="D189" s="31"/>
      <c r="E189" s="27"/>
      <c r="F189" s="27"/>
    </row>
    <row r="190" spans="1:6" x14ac:dyDescent="0.2">
      <c r="A190" s="23">
        <v>16</v>
      </c>
      <c r="B190" s="23" t="s">
        <v>199</v>
      </c>
      <c r="C190" s="30">
        <v>1</v>
      </c>
      <c r="D190" s="31"/>
      <c r="E190" s="27"/>
      <c r="F190" s="27"/>
    </row>
    <row r="191" spans="1:6" x14ac:dyDescent="0.2">
      <c r="A191" s="23" t="s">
        <v>200</v>
      </c>
      <c r="B191" s="23" t="s">
        <v>201</v>
      </c>
      <c r="C191" s="30">
        <v>1</v>
      </c>
      <c r="D191" s="31"/>
      <c r="E191" s="27"/>
      <c r="F191" s="27"/>
    </row>
    <row r="192" spans="1:6" x14ac:dyDescent="0.2">
      <c r="A192" s="23" t="s">
        <v>202</v>
      </c>
      <c r="B192" s="23" t="s">
        <v>203</v>
      </c>
      <c r="C192" s="30">
        <v>1</v>
      </c>
      <c r="D192" s="31"/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204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>
        <v>7001</v>
      </c>
      <c r="B198" s="23" t="s">
        <v>205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7002</v>
      </c>
      <c r="B199" s="23" t="s">
        <v>206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7003</v>
      </c>
      <c r="B200" s="23" t="s">
        <v>207</v>
      </c>
      <c r="C200" s="30">
        <v>1</v>
      </c>
      <c r="D200" s="31" t="s">
        <v>197</v>
      </c>
      <c r="E200" s="27"/>
      <c r="F200" s="27"/>
    </row>
    <row r="201" spans="1:6" ht="15" x14ac:dyDescent="0.25">
      <c r="A201" s="7"/>
      <c r="B201" s="8" t="s">
        <v>1</v>
      </c>
      <c r="C201" s="24"/>
      <c r="D201" s="24"/>
      <c r="E201" s="24"/>
      <c r="F201" s="28"/>
    </row>
    <row r="202" spans="1:6" ht="15" x14ac:dyDescent="0.25">
      <c r="A202" s="37" t="s">
        <v>15</v>
      </c>
      <c r="B202" s="32" t="s">
        <v>50</v>
      </c>
      <c r="C202" s="25"/>
      <c r="D202" s="25"/>
      <c r="E202" s="26"/>
      <c r="F202" s="29"/>
    </row>
    <row r="204" spans="1:6" ht="15.75" x14ac:dyDescent="0.25">
      <c r="A204" s="2"/>
      <c r="B204" s="19" t="s">
        <v>208</v>
      </c>
      <c r="C204" s="2"/>
      <c r="D204" s="2"/>
      <c r="E204" s="2"/>
      <c r="F204" s="2"/>
    </row>
    <row r="205" spans="1:6" x14ac:dyDescent="0.2">
      <c r="A205" s="20" t="s">
        <v>10</v>
      </c>
      <c r="B205" s="20" t="s">
        <v>11</v>
      </c>
      <c r="C205" s="21" t="s">
        <v>12</v>
      </c>
      <c r="D205" s="21" t="s">
        <v>13</v>
      </c>
      <c r="E205" s="22" t="s">
        <v>14</v>
      </c>
      <c r="F205" s="22" t="s">
        <v>1</v>
      </c>
    </row>
    <row r="206" spans="1:6" x14ac:dyDescent="0.2">
      <c r="A206" s="23">
        <v>971033100</v>
      </c>
      <c r="B206" s="23" t="s">
        <v>209</v>
      </c>
      <c r="C206" s="30">
        <v>1</v>
      </c>
      <c r="D206" s="31" t="s">
        <v>176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1" spans="1:6" x14ac:dyDescent="0.2">
      <c r="A211" s="38" t="s">
        <v>8</v>
      </c>
      <c r="B211" s="38"/>
      <c r="C211" s="39"/>
      <c r="D211" s="38"/>
      <c r="E211" s="40" t="s">
        <v>9</v>
      </c>
      <c r="F211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opLeftCell="A49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226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F74+F171</f>
        <v>0</v>
      </c>
    </row>
    <row r="14" spans="1:6" x14ac:dyDescent="0.2">
      <c r="B14" t="s">
        <v>28</v>
      </c>
      <c r="F14" s="13">
        <f>F178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F154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F184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F207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F193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F201</f>
        <v>0</v>
      </c>
    </row>
    <row r="36" spans="1:6" x14ac:dyDescent="0.2">
      <c r="B36" t="s">
        <v>49</v>
      </c>
      <c r="F36" s="13"/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4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6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103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2</v>
      </c>
      <c r="D98" s="31" t="s">
        <v>53</v>
      </c>
      <c r="E98" s="27"/>
      <c r="F98" s="27"/>
    </row>
    <row r="99" spans="1:6" x14ac:dyDescent="0.2">
      <c r="A99" s="23">
        <v>123901300</v>
      </c>
      <c r="B99" s="23" t="s">
        <v>107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121680500</v>
      </c>
      <c r="B100" s="23" t="s">
        <v>108</v>
      </c>
      <c r="C100" s="30">
        <v>4</v>
      </c>
      <c r="D100" s="31" t="s">
        <v>53</v>
      </c>
      <c r="E100" s="27"/>
      <c r="F100" s="27"/>
    </row>
    <row r="101" spans="1:6" x14ac:dyDescent="0.2">
      <c r="A101" s="23">
        <v>121300200</v>
      </c>
      <c r="B101" s="23" t="s">
        <v>109</v>
      </c>
      <c r="C101" s="30">
        <v>3</v>
      </c>
      <c r="D101" s="31" t="s">
        <v>53</v>
      </c>
      <c r="E101" s="27"/>
      <c r="F101" s="27"/>
    </row>
    <row r="102" spans="1:6" x14ac:dyDescent="0.2">
      <c r="A102" s="23">
        <v>121680200</v>
      </c>
      <c r="B102" s="23" t="s">
        <v>110</v>
      </c>
      <c r="C102" s="30">
        <v>1</v>
      </c>
      <c r="D102" s="31" t="s">
        <v>53</v>
      </c>
      <c r="E102" s="27"/>
      <c r="F102" s="27"/>
    </row>
    <row r="103" spans="1:6" x14ac:dyDescent="0.2">
      <c r="A103" s="23">
        <v>121300600</v>
      </c>
      <c r="B103" s="23" t="s">
        <v>111</v>
      </c>
      <c r="C103" s="30">
        <v>1</v>
      </c>
      <c r="D103" s="31" t="s">
        <v>53</v>
      </c>
      <c r="E103" s="27"/>
      <c r="F103" s="27"/>
    </row>
    <row r="104" spans="1:6" x14ac:dyDescent="0.2">
      <c r="A104" s="23">
        <v>121303200</v>
      </c>
      <c r="B104" s="23" t="s">
        <v>112</v>
      </c>
      <c r="C104" s="30">
        <v>3</v>
      </c>
      <c r="D104" s="31" t="s">
        <v>53</v>
      </c>
      <c r="E104" s="27"/>
      <c r="F104" s="27"/>
    </row>
    <row r="105" spans="1:6" x14ac:dyDescent="0.2">
      <c r="A105" s="23">
        <v>121304800</v>
      </c>
      <c r="B105" s="23" t="s">
        <v>113</v>
      </c>
      <c r="C105" s="30">
        <v>6</v>
      </c>
      <c r="D105" s="31" t="s">
        <v>53</v>
      </c>
      <c r="E105" s="27"/>
      <c r="F105" s="27"/>
    </row>
    <row r="106" spans="1:6" x14ac:dyDescent="0.2">
      <c r="A106" s="23" t="s">
        <v>115</v>
      </c>
      <c r="B106" s="23" t="s">
        <v>116</v>
      </c>
      <c r="C106" s="30">
        <v>1</v>
      </c>
      <c r="D106" s="31" t="s">
        <v>53</v>
      </c>
      <c r="E106" s="27"/>
      <c r="F106" s="27"/>
    </row>
    <row r="107" spans="1:6" x14ac:dyDescent="0.2">
      <c r="A107" s="23">
        <v>145100140</v>
      </c>
      <c r="B107" s="23" t="s">
        <v>117</v>
      </c>
      <c r="C107" s="30">
        <v>2</v>
      </c>
      <c r="D107" s="31" t="s">
        <v>53</v>
      </c>
      <c r="E107" s="27"/>
      <c r="F107" s="27"/>
    </row>
    <row r="108" spans="1:6" x14ac:dyDescent="0.2">
      <c r="A108" s="23">
        <v>145100110</v>
      </c>
      <c r="B108" s="23" t="s">
        <v>118</v>
      </c>
      <c r="C108" s="30">
        <v>2</v>
      </c>
      <c r="D108" s="31" t="s">
        <v>53</v>
      </c>
      <c r="E108" s="27"/>
      <c r="F108" s="27"/>
    </row>
    <row r="109" spans="1:6" x14ac:dyDescent="0.2">
      <c r="A109" s="23">
        <v>8012823316338</v>
      </c>
      <c r="B109" s="23" t="s">
        <v>119</v>
      </c>
      <c r="C109" s="30">
        <v>1</v>
      </c>
      <c r="D109" s="31" t="s">
        <v>53</v>
      </c>
      <c r="E109" s="27"/>
      <c r="F109" s="27"/>
    </row>
    <row r="110" spans="1:6" x14ac:dyDescent="0.2">
      <c r="A110" s="23">
        <v>8012823077024</v>
      </c>
      <c r="B110" s="23" t="s">
        <v>120</v>
      </c>
      <c r="C110" s="30">
        <v>2</v>
      </c>
      <c r="D110" s="31" t="s">
        <v>53</v>
      </c>
      <c r="E110" s="27"/>
      <c r="F110" s="27"/>
    </row>
    <row r="111" spans="1:6" x14ac:dyDescent="0.2">
      <c r="A111" s="23">
        <v>150371600</v>
      </c>
      <c r="B111" s="23" t="s">
        <v>121</v>
      </c>
      <c r="C111" s="30">
        <v>2</v>
      </c>
      <c r="D111" s="31" t="s">
        <v>53</v>
      </c>
      <c r="E111" s="27"/>
      <c r="F111" s="27"/>
    </row>
    <row r="112" spans="1:6" x14ac:dyDescent="0.2">
      <c r="A112" s="23">
        <v>8012823334721</v>
      </c>
      <c r="B112" s="23" t="s">
        <v>122</v>
      </c>
      <c r="C112" s="30">
        <v>2</v>
      </c>
      <c r="D112" s="31" t="s">
        <v>53</v>
      </c>
      <c r="E112" s="27"/>
      <c r="F112" s="27"/>
    </row>
    <row r="113" spans="1:6" x14ac:dyDescent="0.2">
      <c r="A113" s="23">
        <v>8012823285702</v>
      </c>
      <c r="B113" s="23" t="s">
        <v>123</v>
      </c>
      <c r="C113" s="30">
        <v>2</v>
      </c>
      <c r="D113" s="31" t="s">
        <v>53</v>
      </c>
      <c r="E113" s="27"/>
      <c r="F113" s="27"/>
    </row>
    <row r="114" spans="1:6" x14ac:dyDescent="0.2">
      <c r="A114" s="23">
        <v>8012823097022</v>
      </c>
      <c r="B114" s="23" t="s">
        <v>124</v>
      </c>
      <c r="C114" s="30">
        <v>2</v>
      </c>
      <c r="D114" s="31" t="s">
        <v>53</v>
      </c>
      <c r="E114" s="27"/>
      <c r="F114" s="27"/>
    </row>
    <row r="115" spans="1:6" x14ac:dyDescent="0.2">
      <c r="A115" s="23">
        <v>130502500</v>
      </c>
      <c r="B115" s="23" t="s">
        <v>125</v>
      </c>
      <c r="C115" s="30">
        <v>4</v>
      </c>
      <c r="D115" s="31" t="s">
        <v>53</v>
      </c>
      <c r="E115" s="27"/>
      <c r="F115" s="27"/>
    </row>
    <row r="116" spans="1:6" x14ac:dyDescent="0.2">
      <c r="A116" s="23">
        <v>1596014</v>
      </c>
      <c r="B116" s="23" t="s">
        <v>126</v>
      </c>
      <c r="C116" s="30">
        <v>4</v>
      </c>
      <c r="D116" s="31" t="s">
        <v>53</v>
      </c>
      <c r="E116" s="27"/>
      <c r="F116" s="27"/>
    </row>
    <row r="117" spans="1:6" x14ac:dyDescent="0.2">
      <c r="A117" s="23">
        <v>8012823354545</v>
      </c>
      <c r="B117" s="23" t="s">
        <v>127</v>
      </c>
      <c r="C117" s="30">
        <v>4</v>
      </c>
      <c r="D117" s="31" t="s">
        <v>53</v>
      </c>
      <c r="E117" s="27"/>
      <c r="F117" s="27"/>
    </row>
    <row r="118" spans="1:6" x14ac:dyDescent="0.2">
      <c r="A118" s="23">
        <v>3110000</v>
      </c>
      <c r="B118" s="23" t="s">
        <v>130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3322207</v>
      </c>
      <c r="B119" s="23" t="s">
        <v>131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160345100</v>
      </c>
      <c r="B120" s="23" t="s">
        <v>132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133</v>
      </c>
      <c r="C121" s="30">
        <v>4</v>
      </c>
      <c r="D121" s="31" t="s">
        <v>53</v>
      </c>
      <c r="E121" s="27"/>
      <c r="F121" s="27"/>
    </row>
    <row r="122" spans="1:6" x14ac:dyDescent="0.2">
      <c r="A122" s="23">
        <v>111528501</v>
      </c>
      <c r="B122" s="23" t="s">
        <v>134</v>
      </c>
      <c r="C122" s="30">
        <v>1</v>
      </c>
      <c r="D122" s="31" t="s">
        <v>53</v>
      </c>
      <c r="E122" s="27"/>
      <c r="F122" s="27"/>
    </row>
    <row r="123" spans="1:6" x14ac:dyDescent="0.2">
      <c r="A123" s="23">
        <v>141292330</v>
      </c>
      <c r="B123" s="23" t="s">
        <v>135</v>
      </c>
      <c r="C123" s="30">
        <v>4</v>
      </c>
      <c r="D123" s="31" t="s">
        <v>53</v>
      </c>
      <c r="E123" s="27"/>
      <c r="F123" s="27"/>
    </row>
    <row r="124" spans="1:6" x14ac:dyDescent="0.2">
      <c r="A124" s="23">
        <v>141007700</v>
      </c>
      <c r="B124" s="23" t="s">
        <v>136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141007100</v>
      </c>
      <c r="B125" s="23" t="s">
        <v>137</v>
      </c>
      <c r="C125" s="30">
        <v>2</v>
      </c>
      <c r="D125" s="31" t="s">
        <v>53</v>
      </c>
      <c r="E125" s="27"/>
      <c r="F125" s="27"/>
    </row>
    <row r="126" spans="1:6" x14ac:dyDescent="0.2">
      <c r="A126" s="23">
        <v>3110000</v>
      </c>
      <c r="B126" s="23" t="s">
        <v>138</v>
      </c>
      <c r="C126" s="30">
        <v>2</v>
      </c>
      <c r="D126" s="31" t="s">
        <v>53</v>
      </c>
      <c r="E126" s="27"/>
      <c r="F126" s="27"/>
    </row>
    <row r="127" spans="1:6" x14ac:dyDescent="0.2">
      <c r="A127" s="23">
        <v>517000210</v>
      </c>
      <c r="B127" s="23" t="s">
        <v>139</v>
      </c>
      <c r="C127" s="30">
        <v>1</v>
      </c>
      <c r="D127" s="31" t="s">
        <v>140</v>
      </c>
      <c r="E127" s="27"/>
      <c r="F127" s="27"/>
    </row>
    <row r="128" spans="1:6" x14ac:dyDescent="0.2">
      <c r="A128" s="23">
        <v>595051906</v>
      </c>
      <c r="B128" s="23" t="s">
        <v>141</v>
      </c>
      <c r="C128" s="30">
        <v>10</v>
      </c>
      <c r="D128" s="31" t="s">
        <v>140</v>
      </c>
      <c r="E128" s="27"/>
      <c r="F128" s="27"/>
    </row>
    <row r="129" spans="1:6" x14ac:dyDescent="0.2">
      <c r="A129" s="23">
        <v>595046907</v>
      </c>
      <c r="B129" s="23" t="s">
        <v>143</v>
      </c>
      <c r="C129" s="30">
        <v>20</v>
      </c>
      <c r="D129" s="31" t="s">
        <v>140</v>
      </c>
      <c r="E129" s="27"/>
      <c r="F129" s="27"/>
    </row>
    <row r="130" spans="1:6" x14ac:dyDescent="0.2">
      <c r="A130" s="23">
        <v>520612583</v>
      </c>
      <c r="B130" s="23" t="s">
        <v>144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520605786</v>
      </c>
      <c r="B131" s="23" t="s">
        <v>145</v>
      </c>
      <c r="C131" s="30">
        <v>10</v>
      </c>
      <c r="D131" s="31" t="s">
        <v>140</v>
      </c>
      <c r="E131" s="27"/>
      <c r="F131" s="27"/>
    </row>
    <row r="132" spans="1:6" x14ac:dyDescent="0.2">
      <c r="A132" s="23">
        <v>520605885</v>
      </c>
      <c r="B132" s="23" t="s">
        <v>146</v>
      </c>
      <c r="C132" s="30">
        <v>20</v>
      </c>
      <c r="D132" s="31" t="s">
        <v>140</v>
      </c>
      <c r="E132" s="27"/>
      <c r="F132" s="27"/>
    </row>
    <row r="133" spans="1:6" x14ac:dyDescent="0.2">
      <c r="A133" s="23" t="s">
        <v>147</v>
      </c>
      <c r="B133" s="23" t="s">
        <v>148</v>
      </c>
      <c r="C133" s="30">
        <v>3</v>
      </c>
      <c r="D133" s="31" t="s">
        <v>53</v>
      </c>
      <c r="E133" s="27"/>
      <c r="F133" s="27"/>
    </row>
    <row r="134" spans="1:6" x14ac:dyDescent="0.2">
      <c r="A134" s="23" t="s">
        <v>147</v>
      </c>
      <c r="B134" s="23" t="s">
        <v>149</v>
      </c>
      <c r="C134" s="30">
        <v>1</v>
      </c>
      <c r="D134" s="31" t="s">
        <v>53</v>
      </c>
      <c r="E134" s="27"/>
      <c r="F134" s="27"/>
    </row>
    <row r="135" spans="1:6" x14ac:dyDescent="0.2">
      <c r="A135" s="23" t="s">
        <v>147</v>
      </c>
      <c r="B135" s="23" t="s">
        <v>150</v>
      </c>
      <c r="C135" s="30">
        <v>12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151</v>
      </c>
      <c r="C136" s="30">
        <v>151</v>
      </c>
      <c r="D136" s="31" t="s">
        <v>53</v>
      </c>
      <c r="E136" s="27"/>
      <c r="F136" s="27"/>
    </row>
    <row r="137" spans="1:6" x14ac:dyDescent="0.2">
      <c r="A137" s="23" t="s">
        <v>152</v>
      </c>
      <c r="B137" s="23" t="s">
        <v>153</v>
      </c>
      <c r="C137" s="30">
        <v>5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154</v>
      </c>
      <c r="C138" s="30">
        <v>7</v>
      </c>
      <c r="D138" s="31" t="s">
        <v>53</v>
      </c>
      <c r="E138" s="27"/>
      <c r="F138" s="27"/>
    </row>
    <row r="139" spans="1:6" x14ac:dyDescent="0.2">
      <c r="A139" s="23" t="s">
        <v>147</v>
      </c>
      <c r="B139" s="23" t="s">
        <v>155</v>
      </c>
      <c r="C139" s="30">
        <v>9</v>
      </c>
      <c r="D139" s="31" t="s">
        <v>53</v>
      </c>
      <c r="E139" s="27"/>
      <c r="F139" s="27"/>
    </row>
    <row r="140" spans="1:6" x14ac:dyDescent="0.2">
      <c r="A140" s="23">
        <v>114474120</v>
      </c>
      <c r="B140" s="23" t="s">
        <v>156</v>
      </c>
      <c r="C140" s="30">
        <v>1</v>
      </c>
      <c r="D140" s="31" t="s">
        <v>53</v>
      </c>
      <c r="E140" s="27"/>
      <c r="F140" s="27"/>
    </row>
    <row r="141" spans="1:6" x14ac:dyDescent="0.2">
      <c r="A141" s="23">
        <v>114016100</v>
      </c>
      <c r="B141" s="23" t="s">
        <v>157</v>
      </c>
      <c r="C141" s="30">
        <v>2</v>
      </c>
      <c r="D141" s="31" t="s">
        <v>53</v>
      </c>
      <c r="E141" s="27"/>
      <c r="F141" s="27"/>
    </row>
    <row r="142" spans="1:6" x14ac:dyDescent="0.2">
      <c r="A142" s="23" t="s">
        <v>158</v>
      </c>
      <c r="B142" s="23" t="s">
        <v>159</v>
      </c>
      <c r="C142" s="30">
        <v>1</v>
      </c>
      <c r="D142" s="31" t="s">
        <v>53</v>
      </c>
      <c r="E142" s="27"/>
      <c r="F142" s="27"/>
    </row>
    <row r="143" spans="1:6" x14ac:dyDescent="0.2">
      <c r="A143" s="23"/>
      <c r="B143" s="23" t="s">
        <v>221</v>
      </c>
      <c r="C143" s="30">
        <v>1</v>
      </c>
      <c r="D143" s="31" t="s">
        <v>53</v>
      </c>
      <c r="E143" s="27"/>
      <c r="F143" s="27"/>
    </row>
    <row r="144" spans="1:6" x14ac:dyDescent="0.2">
      <c r="A144" s="23" t="s">
        <v>160</v>
      </c>
      <c r="B144" s="23" t="s">
        <v>161</v>
      </c>
      <c r="C144" s="30">
        <v>10</v>
      </c>
      <c r="D144" s="31" t="s">
        <v>53</v>
      </c>
      <c r="E144" s="27"/>
      <c r="F144" s="27"/>
    </row>
    <row r="145" spans="1:6" x14ac:dyDescent="0.2">
      <c r="A145" s="23">
        <v>111003700</v>
      </c>
      <c r="B145" s="23" t="s">
        <v>162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141290510</v>
      </c>
      <c r="B146" s="23" t="s">
        <v>163</v>
      </c>
      <c r="C146" s="30">
        <v>1</v>
      </c>
      <c r="D146" s="31" t="s">
        <v>53</v>
      </c>
      <c r="E146" s="27"/>
      <c r="F146" s="27"/>
    </row>
    <row r="147" spans="1:6" x14ac:dyDescent="0.2">
      <c r="A147" s="23" t="s">
        <v>164</v>
      </c>
      <c r="B147" s="23" t="s">
        <v>165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166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167</v>
      </c>
      <c r="B149" s="23" t="s">
        <v>168</v>
      </c>
      <c r="C149" s="30">
        <v>4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169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170</v>
      </c>
      <c r="B151" s="23" t="s">
        <v>171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160</v>
      </c>
      <c r="B152" s="23" t="s">
        <v>172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170</v>
      </c>
      <c r="B153" s="23" t="s">
        <v>173</v>
      </c>
      <c r="C153" s="30">
        <v>4</v>
      </c>
      <c r="D153" s="31" t="s">
        <v>53</v>
      </c>
      <c r="E153" s="27"/>
      <c r="F153" s="27"/>
    </row>
    <row r="154" spans="1:6" ht="15" x14ac:dyDescent="0.25">
      <c r="A154" s="7"/>
      <c r="B154" s="8" t="s">
        <v>1</v>
      </c>
      <c r="C154" s="24"/>
      <c r="D154" s="24"/>
      <c r="E154" s="24"/>
      <c r="F154" s="28"/>
    </row>
    <row r="155" spans="1:6" ht="15" x14ac:dyDescent="0.25">
      <c r="A155" s="37" t="s">
        <v>15</v>
      </c>
      <c r="B155" s="32" t="s">
        <v>50</v>
      </c>
      <c r="C155" s="25"/>
      <c r="D155" s="25"/>
      <c r="E155" s="26"/>
      <c r="F155" s="29"/>
    </row>
    <row r="157" spans="1:6" ht="15.75" x14ac:dyDescent="0.25">
      <c r="A157" s="2"/>
      <c r="B157" s="19" t="s">
        <v>174</v>
      </c>
      <c r="C157" s="2"/>
      <c r="D157" s="2"/>
      <c r="E157" s="2"/>
      <c r="F157" s="2"/>
    </row>
    <row r="158" spans="1:6" x14ac:dyDescent="0.2">
      <c r="A158" s="20" t="s">
        <v>10</v>
      </c>
      <c r="B158" s="20" t="s">
        <v>11</v>
      </c>
      <c r="C158" s="21" t="s">
        <v>12</v>
      </c>
      <c r="D158" s="21" t="s">
        <v>13</v>
      </c>
      <c r="E158" s="22" t="s">
        <v>14</v>
      </c>
      <c r="F158" s="22" t="s">
        <v>1</v>
      </c>
    </row>
    <row r="159" spans="1:6" x14ac:dyDescent="0.2">
      <c r="A159" s="23">
        <v>200010021</v>
      </c>
      <c r="B159" s="23" t="s">
        <v>175</v>
      </c>
      <c r="C159" s="30">
        <v>1</v>
      </c>
      <c r="D159" s="31" t="s">
        <v>176</v>
      </c>
      <c r="E159" s="27"/>
      <c r="F159" s="27"/>
    </row>
    <row r="160" spans="1:6" x14ac:dyDescent="0.2">
      <c r="A160" s="23">
        <v>210190052</v>
      </c>
      <c r="B160" s="23" t="s">
        <v>177</v>
      </c>
      <c r="C160" s="30">
        <v>2</v>
      </c>
      <c r="D160" s="31" t="s">
        <v>68</v>
      </c>
      <c r="E160" s="27"/>
      <c r="F160" s="27"/>
    </row>
    <row r="161" spans="1:6" x14ac:dyDescent="0.2">
      <c r="A161" s="23" t="s">
        <v>178</v>
      </c>
      <c r="B161" s="23" t="s">
        <v>179</v>
      </c>
      <c r="C161" s="30">
        <v>1</v>
      </c>
      <c r="D161" s="31" t="s">
        <v>53</v>
      </c>
      <c r="E161" s="27"/>
      <c r="F161" s="27"/>
    </row>
    <row r="162" spans="1:6" x14ac:dyDescent="0.2">
      <c r="A162" s="23">
        <v>200010103</v>
      </c>
      <c r="B162" s="23" t="s">
        <v>180</v>
      </c>
      <c r="C162" s="30">
        <v>1</v>
      </c>
      <c r="D162" s="31" t="s">
        <v>176</v>
      </c>
      <c r="E162" s="27"/>
      <c r="F162" s="27"/>
    </row>
    <row r="163" spans="1:6" x14ac:dyDescent="0.2">
      <c r="A163" s="23" t="s">
        <v>249</v>
      </c>
      <c r="B163" s="23" t="s">
        <v>250</v>
      </c>
      <c r="C163" s="30">
        <v>1</v>
      </c>
      <c r="D163" s="31" t="s">
        <v>176</v>
      </c>
      <c r="E163" s="27"/>
      <c r="F163" s="27"/>
    </row>
    <row r="164" spans="1:6" x14ac:dyDescent="0.2">
      <c r="A164" s="23">
        <v>220400007</v>
      </c>
      <c r="B164" s="23" t="s">
        <v>181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200010104</v>
      </c>
      <c r="B165" s="23" t="s">
        <v>182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210100251.09999999</v>
      </c>
      <c r="B166" s="23" t="s">
        <v>183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210810045</v>
      </c>
      <c r="B167" s="23" t="s">
        <v>184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210810046</v>
      </c>
      <c r="B168" s="23" t="s">
        <v>185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210020310</v>
      </c>
      <c r="B169" s="23" t="s">
        <v>186</v>
      </c>
      <c r="C169" s="30">
        <v>1</v>
      </c>
      <c r="D169" s="31" t="s">
        <v>176</v>
      </c>
      <c r="E169" s="27"/>
      <c r="F169" s="27"/>
    </row>
    <row r="170" spans="1:6" x14ac:dyDescent="0.2">
      <c r="A170" s="23" t="s">
        <v>187</v>
      </c>
      <c r="B170" s="23" t="s">
        <v>188</v>
      </c>
      <c r="C170" s="30">
        <v>8</v>
      </c>
      <c r="D170" s="31" t="s">
        <v>189</v>
      </c>
      <c r="E170" s="27"/>
      <c r="F170" s="27"/>
    </row>
    <row r="171" spans="1:6" ht="15" x14ac:dyDescent="0.25">
      <c r="A171" s="7"/>
      <c r="B171" s="8" t="s">
        <v>1</v>
      </c>
      <c r="C171" s="24"/>
      <c r="D171" s="24"/>
      <c r="E171" s="24"/>
      <c r="F171" s="28"/>
    </row>
    <row r="172" spans="1:6" ht="15" x14ac:dyDescent="0.25">
      <c r="A172" s="37" t="s">
        <v>15</v>
      </c>
      <c r="B172" s="32" t="s">
        <v>50</v>
      </c>
      <c r="C172" s="25"/>
      <c r="D172" s="25"/>
      <c r="E172" s="26"/>
      <c r="F172" s="29"/>
    </row>
    <row r="174" spans="1:6" ht="15.75" x14ac:dyDescent="0.25">
      <c r="A174" s="2"/>
      <c r="B174" s="19" t="s">
        <v>190</v>
      </c>
      <c r="C174" s="2"/>
      <c r="D174" s="2"/>
      <c r="E174" s="2"/>
      <c r="F174" s="2"/>
    </row>
    <row r="175" spans="1:6" x14ac:dyDescent="0.2">
      <c r="A175" s="20" t="s">
        <v>10</v>
      </c>
      <c r="B175" s="20" t="s">
        <v>11</v>
      </c>
      <c r="C175" s="21" t="s">
        <v>12</v>
      </c>
      <c r="D175" s="21" t="s">
        <v>13</v>
      </c>
      <c r="E175" s="22" t="s">
        <v>14</v>
      </c>
      <c r="F175" s="22" t="s">
        <v>1</v>
      </c>
    </row>
    <row r="176" spans="1:6" x14ac:dyDescent="0.2">
      <c r="A176" s="23" t="s">
        <v>191</v>
      </c>
      <c r="B176" s="23" t="s">
        <v>192</v>
      </c>
      <c r="C176" s="30">
        <v>1</v>
      </c>
      <c r="D176" s="31" t="s">
        <v>176</v>
      </c>
      <c r="E176" s="27"/>
      <c r="F176" s="27"/>
    </row>
    <row r="177" spans="1:6" x14ac:dyDescent="0.2">
      <c r="A177" s="23" t="s">
        <v>193</v>
      </c>
      <c r="B177" s="23" t="s">
        <v>194</v>
      </c>
      <c r="C177" s="30">
        <v>1</v>
      </c>
      <c r="D177" s="31" t="s">
        <v>176</v>
      </c>
      <c r="E177" s="27"/>
      <c r="F177" s="27"/>
    </row>
    <row r="178" spans="1:6" ht="15" x14ac:dyDescent="0.25">
      <c r="A178" s="7"/>
      <c r="B178" s="8" t="s">
        <v>1</v>
      </c>
      <c r="C178" s="24"/>
      <c r="D178" s="24"/>
      <c r="E178" s="24"/>
      <c r="F178" s="28"/>
    </row>
    <row r="179" spans="1:6" ht="15" x14ac:dyDescent="0.25">
      <c r="A179" s="37" t="s">
        <v>15</v>
      </c>
      <c r="B179" s="32" t="s">
        <v>50</v>
      </c>
      <c r="C179" s="25"/>
      <c r="D179" s="25"/>
      <c r="E179" s="26"/>
      <c r="F179" s="29"/>
    </row>
    <row r="181" spans="1:6" ht="15.75" x14ac:dyDescent="0.25">
      <c r="A181" s="2"/>
      <c r="B181" s="19" t="s">
        <v>195</v>
      </c>
      <c r="C181" s="2"/>
      <c r="D181" s="2"/>
      <c r="E181" s="2"/>
      <c r="F181" s="2"/>
    </row>
    <row r="182" spans="1:6" x14ac:dyDescent="0.2">
      <c r="A182" s="20" t="s">
        <v>10</v>
      </c>
      <c r="B182" s="20" t="s">
        <v>11</v>
      </c>
      <c r="C182" s="21" t="s">
        <v>12</v>
      </c>
      <c r="D182" s="21" t="s">
        <v>13</v>
      </c>
      <c r="E182" s="22" t="s">
        <v>14</v>
      </c>
      <c r="F182" s="22" t="s">
        <v>1</v>
      </c>
    </row>
    <row r="183" spans="1:6" x14ac:dyDescent="0.2">
      <c r="A183" s="23">
        <v>94694001</v>
      </c>
      <c r="B183" s="23" t="s">
        <v>196</v>
      </c>
      <c r="C183" s="30">
        <v>1</v>
      </c>
      <c r="D183" s="31" t="s">
        <v>197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43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/>
      <c r="B189" s="23" t="s">
        <v>198</v>
      </c>
      <c r="C189" s="30">
        <v>1</v>
      </c>
      <c r="D189" s="31"/>
      <c r="E189" s="27"/>
      <c r="F189" s="27"/>
    </row>
    <row r="190" spans="1:6" x14ac:dyDescent="0.2">
      <c r="A190" s="23">
        <v>16</v>
      </c>
      <c r="B190" s="23" t="s">
        <v>199</v>
      </c>
      <c r="C190" s="30">
        <v>1</v>
      </c>
      <c r="D190" s="31"/>
      <c r="E190" s="27"/>
      <c r="F190" s="27"/>
    </row>
    <row r="191" spans="1:6" x14ac:dyDescent="0.2">
      <c r="A191" s="23" t="s">
        <v>200</v>
      </c>
      <c r="B191" s="23" t="s">
        <v>201</v>
      </c>
      <c r="C191" s="30">
        <v>1</v>
      </c>
      <c r="D191" s="31"/>
      <c r="E191" s="27"/>
      <c r="F191" s="27"/>
    </row>
    <row r="192" spans="1:6" x14ac:dyDescent="0.2">
      <c r="A192" s="23" t="s">
        <v>202</v>
      </c>
      <c r="B192" s="23" t="s">
        <v>203</v>
      </c>
      <c r="C192" s="30">
        <v>1</v>
      </c>
      <c r="D192" s="31"/>
      <c r="E192" s="27"/>
      <c r="F192" s="27"/>
    </row>
    <row r="193" spans="1:6" ht="15" x14ac:dyDescent="0.25">
      <c r="A193" s="7"/>
      <c r="B193" s="8" t="s">
        <v>1</v>
      </c>
      <c r="C193" s="24"/>
      <c r="D193" s="24"/>
      <c r="E193" s="24"/>
      <c r="F193" s="28"/>
    </row>
    <row r="194" spans="1:6" ht="15" x14ac:dyDescent="0.25">
      <c r="A194" s="37" t="s">
        <v>15</v>
      </c>
      <c r="B194" s="32" t="s">
        <v>50</v>
      </c>
      <c r="C194" s="25"/>
      <c r="D194" s="25"/>
      <c r="E194" s="26"/>
      <c r="F194" s="29"/>
    </row>
    <row r="196" spans="1:6" ht="15.75" x14ac:dyDescent="0.25">
      <c r="A196" s="2"/>
      <c r="B196" s="19" t="s">
        <v>204</v>
      </c>
      <c r="C196" s="2"/>
      <c r="D196" s="2"/>
      <c r="E196" s="2"/>
      <c r="F196" s="2"/>
    </row>
    <row r="197" spans="1:6" x14ac:dyDescent="0.2">
      <c r="A197" s="20" t="s">
        <v>10</v>
      </c>
      <c r="B197" s="20" t="s">
        <v>11</v>
      </c>
      <c r="C197" s="21" t="s">
        <v>12</v>
      </c>
      <c r="D197" s="21" t="s">
        <v>13</v>
      </c>
      <c r="E197" s="22" t="s">
        <v>14</v>
      </c>
      <c r="F197" s="22" t="s">
        <v>1</v>
      </c>
    </row>
    <row r="198" spans="1:6" x14ac:dyDescent="0.2">
      <c r="A198" s="23">
        <v>7001</v>
      </c>
      <c r="B198" s="23" t="s">
        <v>205</v>
      </c>
      <c r="C198" s="30">
        <v>1</v>
      </c>
      <c r="D198" s="31" t="s">
        <v>197</v>
      </c>
      <c r="E198" s="27"/>
      <c r="F198" s="27"/>
    </row>
    <row r="199" spans="1:6" x14ac:dyDescent="0.2">
      <c r="A199" s="23">
        <v>7002</v>
      </c>
      <c r="B199" s="23" t="s">
        <v>206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7003</v>
      </c>
      <c r="B200" s="23" t="s">
        <v>207</v>
      </c>
      <c r="C200" s="30">
        <v>1</v>
      </c>
      <c r="D200" s="31" t="s">
        <v>197</v>
      </c>
      <c r="E200" s="27"/>
      <c r="F200" s="27"/>
    </row>
    <row r="201" spans="1:6" ht="15" x14ac:dyDescent="0.25">
      <c r="A201" s="7"/>
      <c r="B201" s="8" t="s">
        <v>1</v>
      </c>
      <c r="C201" s="24"/>
      <c r="D201" s="24"/>
      <c r="E201" s="24"/>
      <c r="F201" s="28"/>
    </row>
    <row r="202" spans="1:6" ht="15" x14ac:dyDescent="0.25">
      <c r="A202" s="37" t="s">
        <v>15</v>
      </c>
      <c r="B202" s="32" t="s">
        <v>50</v>
      </c>
      <c r="C202" s="25"/>
      <c r="D202" s="25"/>
      <c r="E202" s="26"/>
      <c r="F202" s="29"/>
    </row>
    <row r="204" spans="1:6" ht="15.75" x14ac:dyDescent="0.25">
      <c r="A204" s="2"/>
      <c r="B204" s="19" t="s">
        <v>208</v>
      </c>
      <c r="C204" s="2"/>
      <c r="D204" s="2"/>
      <c r="E204" s="2"/>
      <c r="F204" s="2"/>
    </row>
    <row r="205" spans="1:6" x14ac:dyDescent="0.2">
      <c r="A205" s="20" t="s">
        <v>10</v>
      </c>
      <c r="B205" s="20" t="s">
        <v>11</v>
      </c>
      <c r="C205" s="21" t="s">
        <v>12</v>
      </c>
      <c r="D205" s="21" t="s">
        <v>13</v>
      </c>
      <c r="E205" s="22" t="s">
        <v>14</v>
      </c>
      <c r="F205" s="22" t="s">
        <v>1</v>
      </c>
    </row>
    <row r="206" spans="1:6" x14ac:dyDescent="0.2">
      <c r="A206" s="23">
        <v>971033100</v>
      </c>
      <c r="B206" s="23" t="s">
        <v>209</v>
      </c>
      <c r="C206" s="30">
        <v>1</v>
      </c>
      <c r="D206" s="31" t="s">
        <v>176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1" spans="1:6" x14ac:dyDescent="0.2">
      <c r="A211" s="38" t="s">
        <v>8</v>
      </c>
      <c r="B211" s="38"/>
      <c r="C211" s="39"/>
      <c r="D211" s="38"/>
      <c r="E211" s="40" t="s">
        <v>9</v>
      </c>
      <c r="F211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opLeftCell="A40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247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F60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F74+F172</f>
        <v>0</v>
      </c>
    </row>
    <row r="14" spans="1:6" x14ac:dyDescent="0.2">
      <c r="B14" t="s">
        <v>28</v>
      </c>
      <c r="F14" s="13">
        <f>F179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F155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F185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F208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F194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F202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212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ht="15" x14ac:dyDescent="0.25">
      <c r="A60" s="7"/>
      <c r="B60" s="8" t="s">
        <v>1</v>
      </c>
      <c r="C60" s="24"/>
      <c r="D60" s="24"/>
      <c r="E60" s="24"/>
      <c r="F60" s="28"/>
    </row>
    <row r="61" spans="1:6" ht="15" x14ac:dyDescent="0.25">
      <c r="A61" s="37" t="s">
        <v>15</v>
      </c>
      <c r="B61" s="32" t="s">
        <v>50</v>
      </c>
      <c r="C61" s="25"/>
      <c r="D61" s="25"/>
      <c r="E61" s="26"/>
      <c r="F61" s="29"/>
    </row>
    <row r="63" spans="1:6" ht="15.75" x14ac:dyDescent="0.25">
      <c r="A63" s="2"/>
      <c r="B63" s="19" t="s">
        <v>66</v>
      </c>
      <c r="C63" s="2"/>
      <c r="D63" s="2"/>
      <c r="E63" s="2"/>
      <c r="F63" s="2"/>
    </row>
    <row r="64" spans="1:6" x14ac:dyDescent="0.2">
      <c r="A64" s="20" t="s">
        <v>10</v>
      </c>
      <c r="B64" s="20" t="s">
        <v>11</v>
      </c>
      <c r="C64" s="21" t="s">
        <v>12</v>
      </c>
      <c r="D64" s="21" t="s">
        <v>13</v>
      </c>
      <c r="E64" s="22" t="s">
        <v>14</v>
      </c>
      <c r="F64" s="22" t="s">
        <v>1</v>
      </c>
    </row>
    <row r="65" spans="1:6" x14ac:dyDescent="0.2">
      <c r="A65" s="23">
        <v>747529001</v>
      </c>
      <c r="B65" s="23" t="s">
        <v>67</v>
      </c>
      <c r="C65" s="30">
        <v>2</v>
      </c>
      <c r="D65" s="31" t="s">
        <v>68</v>
      </c>
      <c r="E65" s="27"/>
      <c r="F65" s="27"/>
    </row>
    <row r="66" spans="1:6" x14ac:dyDescent="0.2">
      <c r="A66" s="23">
        <v>747529002</v>
      </c>
      <c r="B66" s="23" t="s">
        <v>69</v>
      </c>
      <c r="C66" s="30">
        <v>1</v>
      </c>
      <c r="D66" s="31" t="s">
        <v>68</v>
      </c>
      <c r="E66" s="27"/>
      <c r="F66" s="27"/>
    </row>
    <row r="67" spans="1:6" x14ac:dyDescent="0.2">
      <c r="A67" s="23">
        <v>742282731</v>
      </c>
      <c r="B67" s="23" t="s">
        <v>71</v>
      </c>
      <c r="C67" s="30">
        <v>1</v>
      </c>
      <c r="D67" s="31" t="s">
        <v>53</v>
      </c>
      <c r="E67" s="27"/>
      <c r="F67" s="27"/>
    </row>
    <row r="68" spans="1:6" x14ac:dyDescent="0.2">
      <c r="A68" s="23">
        <v>747529010</v>
      </c>
      <c r="B68" s="23" t="s">
        <v>72</v>
      </c>
      <c r="C68" s="30">
        <v>1</v>
      </c>
      <c r="D68" s="31" t="s">
        <v>68</v>
      </c>
      <c r="E68" s="27"/>
      <c r="F68" s="27"/>
    </row>
    <row r="69" spans="1:6" x14ac:dyDescent="0.2">
      <c r="A69" s="23">
        <v>742282731</v>
      </c>
      <c r="B69" s="23" t="s">
        <v>74</v>
      </c>
      <c r="C69" s="30">
        <v>1</v>
      </c>
      <c r="D69" s="31" t="s">
        <v>53</v>
      </c>
      <c r="E69" s="27"/>
      <c r="F69" s="27"/>
    </row>
    <row r="70" spans="1:6" x14ac:dyDescent="0.2">
      <c r="A70" s="23">
        <v>742282731</v>
      </c>
      <c r="B70" s="23" t="s">
        <v>75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76</v>
      </c>
      <c r="C71" s="30">
        <v>1</v>
      </c>
      <c r="D71" s="31" t="s">
        <v>53</v>
      </c>
      <c r="E71" s="27"/>
      <c r="F71" s="27"/>
    </row>
    <row r="72" spans="1:6" x14ac:dyDescent="0.2">
      <c r="A72" s="23" t="s">
        <v>77</v>
      </c>
      <c r="B72" s="23" t="s">
        <v>78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79</v>
      </c>
      <c r="B73" s="23" t="s">
        <v>80</v>
      </c>
      <c r="C73" s="30">
        <v>1</v>
      </c>
      <c r="D73" s="31" t="s">
        <v>53</v>
      </c>
      <c r="E73" s="27"/>
      <c r="F73" s="27"/>
    </row>
    <row r="74" spans="1:6" ht="15" x14ac:dyDescent="0.25">
      <c r="A74" s="7"/>
      <c r="B74" s="8" t="s">
        <v>1</v>
      </c>
      <c r="C74" s="24"/>
      <c r="D74" s="24"/>
      <c r="E74" s="24"/>
      <c r="F74" s="28"/>
    </row>
    <row r="75" spans="1:6" ht="15" x14ac:dyDescent="0.25">
      <c r="A75" s="37" t="s">
        <v>15</v>
      </c>
      <c r="B75" s="32" t="s">
        <v>50</v>
      </c>
      <c r="C75" s="25"/>
      <c r="D75" s="25"/>
      <c r="E75" s="26"/>
      <c r="F75" s="29"/>
    </row>
    <row r="77" spans="1:6" ht="15.75" x14ac:dyDescent="0.25">
      <c r="A77" s="2"/>
      <c r="B77" s="19" t="s">
        <v>82</v>
      </c>
      <c r="C77" s="2"/>
      <c r="D77" s="2"/>
      <c r="E77" s="2"/>
      <c r="F77" s="2"/>
    </row>
    <row r="78" spans="1:6" x14ac:dyDescent="0.2">
      <c r="A78" s="20" t="s">
        <v>10</v>
      </c>
      <c r="B78" s="20" t="s">
        <v>11</v>
      </c>
      <c r="C78" s="21" t="s">
        <v>12</v>
      </c>
      <c r="D78" s="21" t="s">
        <v>13</v>
      </c>
      <c r="E78" s="22" t="s">
        <v>14</v>
      </c>
      <c r="F78" s="22" t="s">
        <v>1</v>
      </c>
    </row>
    <row r="79" spans="1:6" x14ac:dyDescent="0.2">
      <c r="A79" s="23">
        <v>2513000</v>
      </c>
      <c r="B79" s="23" t="s">
        <v>83</v>
      </c>
      <c r="C79" s="30">
        <v>1</v>
      </c>
      <c r="D79" s="31" t="s">
        <v>53</v>
      </c>
      <c r="E79" s="27"/>
      <c r="F79" s="27"/>
    </row>
    <row r="80" spans="1:6" x14ac:dyDescent="0.2">
      <c r="A80" s="23">
        <v>2513000</v>
      </c>
      <c r="B80" s="23" t="s">
        <v>84</v>
      </c>
      <c r="C80" s="30">
        <v>1</v>
      </c>
      <c r="D80" s="31" t="s">
        <v>53</v>
      </c>
      <c r="E80" s="27"/>
      <c r="F80" s="27"/>
    </row>
    <row r="81" spans="1:6" x14ac:dyDescent="0.2">
      <c r="A81" s="23">
        <v>1014600</v>
      </c>
      <c r="B81" s="23" t="s">
        <v>85</v>
      </c>
      <c r="C81" s="30">
        <v>2</v>
      </c>
      <c r="D81" s="31" t="s">
        <v>86</v>
      </c>
      <c r="E81" s="27"/>
      <c r="F81" s="27"/>
    </row>
    <row r="82" spans="1:6" x14ac:dyDescent="0.2">
      <c r="A82" s="23">
        <v>1018600</v>
      </c>
      <c r="B82" s="23" t="s">
        <v>87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1018600</v>
      </c>
      <c r="B83" s="23" t="s">
        <v>88</v>
      </c>
      <c r="C83" s="30">
        <v>1</v>
      </c>
      <c r="D83" s="31" t="s">
        <v>53</v>
      </c>
      <c r="E83" s="27"/>
      <c r="F83" s="27"/>
    </row>
    <row r="84" spans="1:6" x14ac:dyDescent="0.2">
      <c r="A84" s="23">
        <v>2813200</v>
      </c>
      <c r="B84" s="23" t="s">
        <v>89</v>
      </c>
      <c r="C84" s="30">
        <v>2</v>
      </c>
      <c r="D84" s="31" t="s">
        <v>90</v>
      </c>
      <c r="E84" s="27"/>
      <c r="F84" s="27"/>
    </row>
    <row r="85" spans="1:6" x14ac:dyDescent="0.2">
      <c r="A85" s="23">
        <v>2813200</v>
      </c>
      <c r="B85" s="23" t="s">
        <v>91</v>
      </c>
      <c r="C85" s="30">
        <v>1</v>
      </c>
      <c r="D85" s="31" t="s">
        <v>90</v>
      </c>
      <c r="E85" s="27"/>
      <c r="F85" s="27"/>
    </row>
    <row r="86" spans="1:6" x14ac:dyDescent="0.2">
      <c r="A86" s="23">
        <v>2813200</v>
      </c>
      <c r="B86" s="23" t="s">
        <v>92</v>
      </c>
      <c r="C86" s="30">
        <v>1</v>
      </c>
      <c r="D86" s="31" t="s">
        <v>90</v>
      </c>
      <c r="E86" s="27"/>
      <c r="F86" s="27"/>
    </row>
    <row r="87" spans="1:6" x14ac:dyDescent="0.2">
      <c r="A87" s="23">
        <v>1561700</v>
      </c>
      <c r="B87" s="23" t="s">
        <v>93</v>
      </c>
      <c r="C87" s="30">
        <v>2</v>
      </c>
      <c r="D87" s="31" t="s">
        <v>86</v>
      </c>
      <c r="E87" s="27"/>
      <c r="F87" s="27"/>
    </row>
    <row r="88" spans="1:6" x14ac:dyDescent="0.2">
      <c r="A88" s="23">
        <v>6160000</v>
      </c>
      <c r="B88" s="23" t="s">
        <v>94</v>
      </c>
      <c r="C88" s="30">
        <v>1</v>
      </c>
      <c r="D88" s="31" t="s">
        <v>53</v>
      </c>
      <c r="E88" s="27"/>
      <c r="F88" s="27"/>
    </row>
    <row r="89" spans="1:6" x14ac:dyDescent="0.2">
      <c r="A89" s="23">
        <v>6160000</v>
      </c>
      <c r="B89" s="23" t="s">
        <v>95</v>
      </c>
      <c r="C89" s="30">
        <v>1</v>
      </c>
      <c r="D89" s="31" t="s">
        <v>53</v>
      </c>
      <c r="E89" s="27"/>
      <c r="F89" s="27"/>
    </row>
    <row r="90" spans="1:6" x14ac:dyDescent="0.2">
      <c r="A90" s="23">
        <v>3107000</v>
      </c>
      <c r="B90" s="23" t="s">
        <v>96</v>
      </c>
      <c r="C90" s="30">
        <v>2</v>
      </c>
      <c r="D90" s="31" t="s">
        <v>53</v>
      </c>
      <c r="E90" s="27"/>
      <c r="F90" s="27"/>
    </row>
    <row r="91" spans="1:6" x14ac:dyDescent="0.2">
      <c r="A91" s="23">
        <v>123000400</v>
      </c>
      <c r="B91" s="23" t="s">
        <v>97</v>
      </c>
      <c r="C91" s="30">
        <v>1</v>
      </c>
      <c r="D91" s="31" t="s">
        <v>53</v>
      </c>
      <c r="E91" s="27"/>
      <c r="F91" s="27"/>
    </row>
    <row r="92" spans="1:6" x14ac:dyDescent="0.2">
      <c r="A92" s="23" t="s">
        <v>98</v>
      </c>
      <c r="B92" s="23" t="s">
        <v>99</v>
      </c>
      <c r="C92" s="30">
        <v>7</v>
      </c>
      <c r="D92" s="31" t="s">
        <v>53</v>
      </c>
      <c r="E92" s="27"/>
      <c r="F92" s="27"/>
    </row>
    <row r="93" spans="1:6" x14ac:dyDescent="0.2">
      <c r="A93" s="23">
        <v>123000100</v>
      </c>
      <c r="B93" s="23" t="s">
        <v>100</v>
      </c>
      <c r="C93" s="30">
        <v>8</v>
      </c>
      <c r="D93" s="31" t="s">
        <v>53</v>
      </c>
      <c r="E93" s="27"/>
      <c r="F93" s="27"/>
    </row>
    <row r="94" spans="1:6" x14ac:dyDescent="0.2">
      <c r="A94" s="23">
        <v>123003400</v>
      </c>
      <c r="B94" s="23" t="s">
        <v>101</v>
      </c>
      <c r="C94" s="30">
        <v>1</v>
      </c>
      <c r="D94" s="31" t="s">
        <v>53</v>
      </c>
      <c r="E94" s="27"/>
      <c r="F94" s="27"/>
    </row>
    <row r="95" spans="1:6" x14ac:dyDescent="0.2">
      <c r="A95" s="23">
        <v>123000200</v>
      </c>
      <c r="B95" s="23" t="s">
        <v>102</v>
      </c>
      <c r="C95" s="30">
        <v>2</v>
      </c>
      <c r="D95" s="31" t="s">
        <v>53</v>
      </c>
      <c r="E95" s="27"/>
      <c r="F95" s="27"/>
    </row>
    <row r="96" spans="1:6" x14ac:dyDescent="0.2">
      <c r="A96" s="23">
        <v>125101100</v>
      </c>
      <c r="B96" s="23" t="s">
        <v>218</v>
      </c>
      <c r="C96" s="30">
        <v>2</v>
      </c>
      <c r="D96" s="31" t="s">
        <v>53</v>
      </c>
      <c r="E96" s="27"/>
      <c r="F96" s="27"/>
    </row>
    <row r="97" spans="1:6" x14ac:dyDescent="0.2">
      <c r="A97" s="23">
        <v>125104300</v>
      </c>
      <c r="B97" s="23" t="s">
        <v>104</v>
      </c>
      <c r="C97" s="30">
        <v>3</v>
      </c>
      <c r="D97" s="31" t="s">
        <v>53</v>
      </c>
      <c r="E97" s="27"/>
      <c r="F97" s="27"/>
    </row>
    <row r="98" spans="1:6" x14ac:dyDescent="0.2">
      <c r="A98" s="23">
        <v>123005300</v>
      </c>
      <c r="B98" s="23" t="s">
        <v>105</v>
      </c>
      <c r="C98" s="30">
        <v>3</v>
      </c>
      <c r="D98" s="31" t="s">
        <v>53</v>
      </c>
      <c r="E98" s="27"/>
      <c r="F98" s="27"/>
    </row>
    <row r="99" spans="1:6" x14ac:dyDescent="0.2">
      <c r="A99" s="23">
        <v>125100600</v>
      </c>
      <c r="B99" s="23" t="s">
        <v>106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123901300</v>
      </c>
      <c r="B100" s="23" t="s">
        <v>107</v>
      </c>
      <c r="C100" s="30">
        <v>1</v>
      </c>
      <c r="D100" s="31" t="s">
        <v>53</v>
      </c>
      <c r="E100" s="27"/>
      <c r="F100" s="27"/>
    </row>
    <row r="101" spans="1:6" x14ac:dyDescent="0.2">
      <c r="A101" s="23">
        <v>121680500</v>
      </c>
      <c r="B101" s="23" t="s">
        <v>108</v>
      </c>
      <c r="C101" s="30">
        <v>4</v>
      </c>
      <c r="D101" s="31" t="s">
        <v>53</v>
      </c>
      <c r="E101" s="27"/>
      <c r="F101" s="27"/>
    </row>
    <row r="102" spans="1:6" x14ac:dyDescent="0.2">
      <c r="A102" s="23">
        <v>121300200</v>
      </c>
      <c r="B102" s="23" t="s">
        <v>109</v>
      </c>
      <c r="C102" s="30">
        <v>3</v>
      </c>
      <c r="D102" s="31" t="s">
        <v>53</v>
      </c>
      <c r="E102" s="27"/>
      <c r="F102" s="27"/>
    </row>
    <row r="103" spans="1:6" x14ac:dyDescent="0.2">
      <c r="A103" s="23">
        <v>121680200</v>
      </c>
      <c r="B103" s="23" t="s">
        <v>110</v>
      </c>
      <c r="C103" s="30">
        <v>2</v>
      </c>
      <c r="D103" s="31" t="s">
        <v>53</v>
      </c>
      <c r="E103" s="27"/>
      <c r="F103" s="27"/>
    </row>
    <row r="104" spans="1:6" x14ac:dyDescent="0.2">
      <c r="A104" s="23">
        <v>121300600</v>
      </c>
      <c r="B104" s="23" t="s">
        <v>111</v>
      </c>
      <c r="C104" s="30">
        <v>1</v>
      </c>
      <c r="D104" s="31" t="s">
        <v>53</v>
      </c>
      <c r="E104" s="27"/>
      <c r="F104" s="27"/>
    </row>
    <row r="105" spans="1:6" x14ac:dyDescent="0.2">
      <c r="A105" s="23">
        <v>121303200</v>
      </c>
      <c r="B105" s="23" t="s">
        <v>112</v>
      </c>
      <c r="C105" s="30">
        <v>3</v>
      </c>
      <c r="D105" s="31" t="s">
        <v>53</v>
      </c>
      <c r="E105" s="27"/>
      <c r="F105" s="27"/>
    </row>
    <row r="106" spans="1:6" x14ac:dyDescent="0.2">
      <c r="A106" s="23">
        <v>121304800</v>
      </c>
      <c r="B106" s="23" t="s">
        <v>214</v>
      </c>
      <c r="C106" s="30">
        <v>6</v>
      </c>
      <c r="D106" s="31" t="s">
        <v>53</v>
      </c>
      <c r="E106" s="27"/>
      <c r="F106" s="27"/>
    </row>
    <row r="107" spans="1:6" x14ac:dyDescent="0.2">
      <c r="A107" s="23"/>
      <c r="B107" s="23" t="s">
        <v>114</v>
      </c>
      <c r="C107" s="30">
        <v>1</v>
      </c>
      <c r="D107" s="31" t="s">
        <v>53</v>
      </c>
      <c r="E107" s="27"/>
      <c r="F107" s="27"/>
    </row>
    <row r="108" spans="1:6" x14ac:dyDescent="0.2">
      <c r="A108" s="23" t="s">
        <v>115</v>
      </c>
      <c r="B108" s="23" t="s">
        <v>116</v>
      </c>
      <c r="C108" s="30">
        <v>1</v>
      </c>
      <c r="D108" s="31" t="s">
        <v>53</v>
      </c>
      <c r="E108" s="27"/>
      <c r="F108" s="27"/>
    </row>
    <row r="109" spans="1:6" x14ac:dyDescent="0.2">
      <c r="A109" s="23">
        <v>145100140</v>
      </c>
      <c r="B109" s="23" t="s">
        <v>117</v>
      </c>
      <c r="C109" s="30">
        <v>3</v>
      </c>
      <c r="D109" s="31" t="s">
        <v>53</v>
      </c>
      <c r="E109" s="27"/>
      <c r="F109" s="27"/>
    </row>
    <row r="110" spans="1:6" x14ac:dyDescent="0.2">
      <c r="A110" s="23">
        <v>145100110</v>
      </c>
      <c r="B110" s="23" t="s">
        <v>118</v>
      </c>
      <c r="C110" s="30">
        <v>3</v>
      </c>
      <c r="D110" s="31" t="s">
        <v>53</v>
      </c>
      <c r="E110" s="27"/>
      <c r="F110" s="27"/>
    </row>
    <row r="111" spans="1:6" x14ac:dyDescent="0.2">
      <c r="A111" s="23">
        <v>8012823316338</v>
      </c>
      <c r="B111" s="23" t="s">
        <v>119</v>
      </c>
      <c r="C111" s="30">
        <v>1</v>
      </c>
      <c r="D111" s="31" t="s">
        <v>53</v>
      </c>
      <c r="E111" s="27"/>
      <c r="F111" s="27"/>
    </row>
    <row r="112" spans="1:6" x14ac:dyDescent="0.2">
      <c r="A112" s="23">
        <v>8012823077024</v>
      </c>
      <c r="B112" s="23" t="s">
        <v>120</v>
      </c>
      <c r="C112" s="30">
        <v>3</v>
      </c>
      <c r="D112" s="31" t="s">
        <v>53</v>
      </c>
      <c r="E112" s="27"/>
      <c r="F112" s="27"/>
    </row>
    <row r="113" spans="1:6" x14ac:dyDescent="0.2">
      <c r="A113" s="23">
        <v>150371600</v>
      </c>
      <c r="B113" s="23" t="s">
        <v>121</v>
      </c>
      <c r="C113" s="30">
        <v>3</v>
      </c>
      <c r="D113" s="31" t="s">
        <v>53</v>
      </c>
      <c r="E113" s="27"/>
      <c r="F113" s="27"/>
    </row>
    <row r="114" spans="1:6" x14ac:dyDescent="0.2">
      <c r="A114" s="23">
        <v>8012823334721</v>
      </c>
      <c r="B114" s="23" t="s">
        <v>122</v>
      </c>
      <c r="C114" s="30">
        <v>3</v>
      </c>
      <c r="D114" s="31" t="s">
        <v>53</v>
      </c>
      <c r="E114" s="27"/>
      <c r="F114" s="27"/>
    </row>
    <row r="115" spans="1:6" x14ac:dyDescent="0.2">
      <c r="A115" s="23">
        <v>8012823285702</v>
      </c>
      <c r="B115" s="23" t="s">
        <v>123</v>
      </c>
      <c r="C115" s="30">
        <v>3</v>
      </c>
      <c r="D115" s="31" t="s">
        <v>53</v>
      </c>
      <c r="E115" s="27"/>
      <c r="F115" s="27"/>
    </row>
    <row r="116" spans="1:6" x14ac:dyDescent="0.2">
      <c r="A116" s="23">
        <v>8012823097022</v>
      </c>
      <c r="B116" s="23" t="s">
        <v>124</v>
      </c>
      <c r="C116" s="30">
        <v>2</v>
      </c>
      <c r="D116" s="31" t="s">
        <v>53</v>
      </c>
      <c r="E116" s="27"/>
      <c r="F116" s="27"/>
    </row>
    <row r="117" spans="1:6" x14ac:dyDescent="0.2">
      <c r="A117" s="45"/>
      <c r="B117" s="23" t="s">
        <v>220</v>
      </c>
      <c r="C117" s="30">
        <v>8</v>
      </c>
      <c r="D117" s="31" t="s">
        <v>53</v>
      </c>
      <c r="E117" s="27"/>
      <c r="F117" s="27"/>
    </row>
    <row r="118" spans="1:6" x14ac:dyDescent="0.2">
      <c r="A118" s="23">
        <v>1596014</v>
      </c>
      <c r="B118" s="23" t="s">
        <v>126</v>
      </c>
      <c r="C118" s="30">
        <v>8</v>
      </c>
      <c r="D118" s="31" t="s">
        <v>53</v>
      </c>
      <c r="E118" s="27"/>
      <c r="F118" s="27"/>
    </row>
    <row r="119" spans="1:6" x14ac:dyDescent="0.2">
      <c r="A119" s="23">
        <v>8012823354545</v>
      </c>
      <c r="B119" s="23" t="s">
        <v>127</v>
      </c>
      <c r="C119" s="30">
        <v>8</v>
      </c>
      <c r="D119" s="31" t="s">
        <v>53</v>
      </c>
      <c r="E119" s="27"/>
      <c r="F119" s="27"/>
    </row>
    <row r="120" spans="1:6" x14ac:dyDescent="0.2">
      <c r="A120" s="23" t="s">
        <v>128</v>
      </c>
      <c r="B120" s="23" t="s">
        <v>129</v>
      </c>
      <c r="C120" s="30">
        <v>3</v>
      </c>
      <c r="D120" s="31" t="s">
        <v>53</v>
      </c>
      <c r="E120" s="27"/>
      <c r="F120" s="27"/>
    </row>
    <row r="121" spans="1:6" x14ac:dyDescent="0.2">
      <c r="A121" s="23">
        <v>3110000</v>
      </c>
      <c r="B121" s="23" t="s">
        <v>130</v>
      </c>
      <c r="C121" s="30">
        <v>2</v>
      </c>
      <c r="D121" s="31" t="s">
        <v>53</v>
      </c>
      <c r="E121" s="27"/>
      <c r="F121" s="27"/>
    </row>
    <row r="122" spans="1:6" x14ac:dyDescent="0.2">
      <c r="A122" s="23">
        <v>3322207</v>
      </c>
      <c r="B122" s="23" t="s">
        <v>131</v>
      </c>
      <c r="C122" s="30">
        <v>2</v>
      </c>
      <c r="D122" s="31" t="s">
        <v>53</v>
      </c>
      <c r="E122" s="27"/>
      <c r="F122" s="27"/>
    </row>
    <row r="123" spans="1:6" x14ac:dyDescent="0.2">
      <c r="A123" s="23">
        <v>160345100</v>
      </c>
      <c r="B123" s="23" t="s">
        <v>132</v>
      </c>
      <c r="C123" s="30">
        <v>2</v>
      </c>
      <c r="D123" s="31" t="s">
        <v>53</v>
      </c>
      <c r="E123" s="27"/>
      <c r="F123" s="27"/>
    </row>
    <row r="124" spans="1:6" x14ac:dyDescent="0.2">
      <c r="A124" s="23">
        <v>3110000</v>
      </c>
      <c r="B124" s="23" t="s">
        <v>133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111528501</v>
      </c>
      <c r="B125" s="23" t="s">
        <v>134</v>
      </c>
      <c r="C125" s="30">
        <v>1</v>
      </c>
      <c r="D125" s="31" t="s">
        <v>53</v>
      </c>
      <c r="E125" s="27"/>
      <c r="F125" s="27"/>
    </row>
    <row r="126" spans="1:6" x14ac:dyDescent="0.2">
      <c r="A126" s="23">
        <v>141292330</v>
      </c>
      <c r="B126" s="23" t="s">
        <v>135</v>
      </c>
      <c r="C126" s="30">
        <v>6</v>
      </c>
      <c r="D126" s="31" t="s">
        <v>53</v>
      </c>
      <c r="E126" s="27"/>
      <c r="F126" s="27"/>
    </row>
    <row r="127" spans="1:6" x14ac:dyDescent="0.2">
      <c r="A127" s="23">
        <v>141007700</v>
      </c>
      <c r="B127" s="23" t="s">
        <v>136</v>
      </c>
      <c r="C127" s="30">
        <v>12</v>
      </c>
      <c r="D127" s="31" t="s">
        <v>53</v>
      </c>
      <c r="E127" s="27"/>
      <c r="F127" s="27"/>
    </row>
    <row r="128" spans="1:6" x14ac:dyDescent="0.2">
      <c r="A128" s="23">
        <v>3110000</v>
      </c>
      <c r="B128" s="23" t="s">
        <v>138</v>
      </c>
      <c r="C128" s="30">
        <v>2</v>
      </c>
      <c r="D128" s="31" t="s">
        <v>53</v>
      </c>
      <c r="E128" s="27"/>
      <c r="F128" s="27"/>
    </row>
    <row r="129" spans="1:6" x14ac:dyDescent="0.2">
      <c r="A129" s="23">
        <v>517000210</v>
      </c>
      <c r="B129" s="23" t="s">
        <v>139</v>
      </c>
      <c r="C129" s="30">
        <v>1</v>
      </c>
      <c r="D129" s="31" t="s">
        <v>140</v>
      </c>
      <c r="E129" s="27"/>
      <c r="F129" s="27"/>
    </row>
    <row r="130" spans="1:6" x14ac:dyDescent="0.2">
      <c r="A130" s="23">
        <v>595051906</v>
      </c>
      <c r="B130" s="23" t="s">
        <v>141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595046907</v>
      </c>
      <c r="B131" s="23" t="s">
        <v>143</v>
      </c>
      <c r="C131" s="30">
        <v>20</v>
      </c>
      <c r="D131" s="31" t="s">
        <v>140</v>
      </c>
      <c r="E131" s="27"/>
      <c r="F131" s="27"/>
    </row>
    <row r="132" spans="1:6" x14ac:dyDescent="0.2">
      <c r="A132" s="23">
        <v>520612583</v>
      </c>
      <c r="B132" s="23" t="s">
        <v>144</v>
      </c>
      <c r="C132" s="30">
        <v>10</v>
      </c>
      <c r="D132" s="31" t="s">
        <v>140</v>
      </c>
      <c r="E132" s="27"/>
      <c r="F132" s="27"/>
    </row>
    <row r="133" spans="1:6" x14ac:dyDescent="0.2">
      <c r="A133" s="23">
        <v>520605786</v>
      </c>
      <c r="B133" s="23" t="s">
        <v>145</v>
      </c>
      <c r="C133" s="30">
        <v>10</v>
      </c>
      <c r="D133" s="31" t="s">
        <v>140</v>
      </c>
      <c r="E133" s="27"/>
      <c r="F133" s="27"/>
    </row>
    <row r="134" spans="1:6" x14ac:dyDescent="0.2">
      <c r="A134" s="23">
        <v>520605885</v>
      </c>
      <c r="B134" s="23" t="s">
        <v>146</v>
      </c>
      <c r="C134" s="30">
        <v>20</v>
      </c>
      <c r="D134" s="31" t="s">
        <v>140</v>
      </c>
      <c r="E134" s="27"/>
      <c r="F134" s="27"/>
    </row>
    <row r="135" spans="1:6" x14ac:dyDescent="0.2">
      <c r="A135" s="23" t="s">
        <v>147</v>
      </c>
      <c r="B135" s="23" t="s">
        <v>148</v>
      </c>
      <c r="C135" s="30">
        <v>3</v>
      </c>
      <c r="D135" s="31" t="s">
        <v>53</v>
      </c>
      <c r="E135" s="27"/>
      <c r="F135" s="27"/>
    </row>
    <row r="136" spans="1:6" x14ac:dyDescent="0.2">
      <c r="A136" s="23" t="s">
        <v>147</v>
      </c>
      <c r="B136" s="23" t="s">
        <v>149</v>
      </c>
      <c r="C136" s="30">
        <v>1</v>
      </c>
      <c r="D136" s="31" t="s">
        <v>53</v>
      </c>
      <c r="E136" s="27"/>
      <c r="F136" s="27"/>
    </row>
    <row r="137" spans="1:6" x14ac:dyDescent="0.2">
      <c r="A137" s="23" t="s">
        <v>147</v>
      </c>
      <c r="B137" s="23" t="s">
        <v>150</v>
      </c>
      <c r="C137" s="30">
        <v>12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151</v>
      </c>
      <c r="C138" s="30">
        <v>174</v>
      </c>
      <c r="D138" s="31" t="s">
        <v>53</v>
      </c>
      <c r="E138" s="27"/>
      <c r="F138" s="27"/>
    </row>
    <row r="139" spans="1:6" x14ac:dyDescent="0.2">
      <c r="A139" s="23" t="s">
        <v>152</v>
      </c>
      <c r="B139" s="23" t="s">
        <v>153</v>
      </c>
      <c r="C139" s="30">
        <v>6</v>
      </c>
      <c r="D139" s="31" t="s">
        <v>53</v>
      </c>
      <c r="E139" s="27"/>
      <c r="F139" s="27"/>
    </row>
    <row r="140" spans="1:6" x14ac:dyDescent="0.2">
      <c r="A140" s="23" t="s">
        <v>147</v>
      </c>
      <c r="B140" s="23" t="s">
        <v>154</v>
      </c>
      <c r="C140" s="30">
        <v>8</v>
      </c>
      <c r="D140" s="31" t="s">
        <v>53</v>
      </c>
      <c r="E140" s="27"/>
      <c r="F140" s="27"/>
    </row>
    <row r="141" spans="1:6" x14ac:dyDescent="0.2">
      <c r="A141" s="23" t="s">
        <v>147</v>
      </c>
      <c r="B141" s="23" t="s">
        <v>155</v>
      </c>
      <c r="C141" s="30">
        <v>9</v>
      </c>
      <c r="D141" s="31" t="s">
        <v>53</v>
      </c>
      <c r="E141" s="27"/>
      <c r="F141" s="27"/>
    </row>
    <row r="142" spans="1:6" x14ac:dyDescent="0.2">
      <c r="A142" s="23">
        <v>114474120</v>
      </c>
      <c r="B142" s="23" t="s">
        <v>156</v>
      </c>
      <c r="C142" s="30">
        <v>1</v>
      </c>
      <c r="D142" s="31" t="s">
        <v>53</v>
      </c>
      <c r="E142" s="27"/>
      <c r="F142" s="27"/>
    </row>
    <row r="143" spans="1:6" x14ac:dyDescent="0.2">
      <c r="A143" s="23">
        <v>114016100</v>
      </c>
      <c r="B143" s="23" t="s">
        <v>157</v>
      </c>
      <c r="C143" s="30">
        <v>2</v>
      </c>
      <c r="D143" s="31" t="s">
        <v>53</v>
      </c>
      <c r="E143" s="27"/>
      <c r="F143" s="27"/>
    </row>
    <row r="144" spans="1:6" x14ac:dyDescent="0.2">
      <c r="A144" s="23" t="s">
        <v>158</v>
      </c>
      <c r="B144" s="23" t="s">
        <v>159</v>
      </c>
      <c r="C144" s="30">
        <v>1</v>
      </c>
      <c r="D144" s="31" t="s">
        <v>53</v>
      </c>
      <c r="E144" s="27"/>
      <c r="F144" s="27"/>
    </row>
    <row r="145" spans="1:6" x14ac:dyDescent="0.2">
      <c r="A145" s="23" t="s">
        <v>160</v>
      </c>
      <c r="B145" s="23" t="s">
        <v>161</v>
      </c>
      <c r="C145" s="30">
        <v>10</v>
      </c>
      <c r="D145" s="31" t="s">
        <v>53</v>
      </c>
      <c r="E145" s="27"/>
      <c r="F145" s="27"/>
    </row>
    <row r="146" spans="1:6" x14ac:dyDescent="0.2">
      <c r="A146" s="23">
        <v>111003700</v>
      </c>
      <c r="B146" s="23" t="s">
        <v>162</v>
      </c>
      <c r="C146" s="30">
        <v>1</v>
      </c>
      <c r="D146" s="31" t="s">
        <v>53</v>
      </c>
      <c r="E146" s="27"/>
      <c r="F146" s="27"/>
    </row>
    <row r="147" spans="1:6" x14ac:dyDescent="0.2">
      <c r="A147" s="23">
        <v>141290510</v>
      </c>
      <c r="B147" s="23" t="s">
        <v>163</v>
      </c>
      <c r="C147" s="30">
        <v>1</v>
      </c>
      <c r="D147" s="31" t="s">
        <v>53</v>
      </c>
      <c r="E147" s="27"/>
      <c r="F147" s="27"/>
    </row>
    <row r="148" spans="1:6" x14ac:dyDescent="0.2">
      <c r="A148" s="23" t="s">
        <v>164</v>
      </c>
      <c r="B148" s="23" t="s">
        <v>165</v>
      </c>
      <c r="C148" s="30">
        <v>1</v>
      </c>
      <c r="D148" s="31" t="s">
        <v>53</v>
      </c>
      <c r="E148" s="27"/>
      <c r="F148" s="27"/>
    </row>
    <row r="149" spans="1:6" x14ac:dyDescent="0.2">
      <c r="A149" s="23" t="s">
        <v>164</v>
      </c>
      <c r="B149" s="23" t="s">
        <v>166</v>
      </c>
      <c r="C149" s="30">
        <v>1</v>
      </c>
      <c r="D149" s="31" t="s">
        <v>53</v>
      </c>
      <c r="E149" s="27"/>
      <c r="F149" s="27"/>
    </row>
    <row r="150" spans="1:6" x14ac:dyDescent="0.2">
      <c r="A150" s="23" t="s">
        <v>167</v>
      </c>
      <c r="B150" s="23" t="s">
        <v>168</v>
      </c>
      <c r="C150" s="30">
        <v>4</v>
      </c>
      <c r="D150" s="31" t="s">
        <v>53</v>
      </c>
      <c r="E150" s="27"/>
      <c r="F150" s="27"/>
    </row>
    <row r="151" spans="1:6" x14ac:dyDescent="0.2">
      <c r="A151" s="23" t="s">
        <v>160</v>
      </c>
      <c r="B151" s="23" t="s">
        <v>169</v>
      </c>
      <c r="C151" s="30">
        <v>4</v>
      </c>
      <c r="D151" s="31" t="s">
        <v>53</v>
      </c>
      <c r="E151" s="27"/>
      <c r="F151" s="27"/>
    </row>
    <row r="152" spans="1:6" x14ac:dyDescent="0.2">
      <c r="A152" s="23" t="s">
        <v>170</v>
      </c>
      <c r="B152" s="23" t="s">
        <v>171</v>
      </c>
      <c r="C152" s="30">
        <v>4</v>
      </c>
      <c r="D152" s="31" t="s">
        <v>53</v>
      </c>
      <c r="E152" s="27"/>
      <c r="F152" s="27"/>
    </row>
    <row r="153" spans="1:6" x14ac:dyDescent="0.2">
      <c r="A153" s="23" t="s">
        <v>160</v>
      </c>
      <c r="B153" s="23" t="s">
        <v>172</v>
      </c>
      <c r="C153" s="30">
        <v>4</v>
      </c>
      <c r="D153" s="31" t="s">
        <v>53</v>
      </c>
      <c r="E153" s="27"/>
      <c r="F153" s="27"/>
    </row>
    <row r="154" spans="1:6" x14ac:dyDescent="0.2">
      <c r="A154" s="23" t="s">
        <v>170</v>
      </c>
      <c r="B154" s="23" t="s">
        <v>173</v>
      </c>
      <c r="C154" s="30">
        <v>4</v>
      </c>
      <c r="D154" s="31" t="s">
        <v>53</v>
      </c>
      <c r="E154" s="27"/>
      <c r="F154" s="27"/>
    </row>
    <row r="155" spans="1:6" ht="15" x14ac:dyDescent="0.25">
      <c r="A155" s="7"/>
      <c r="B155" s="8" t="s">
        <v>1</v>
      </c>
      <c r="C155" s="24"/>
      <c r="D155" s="24"/>
      <c r="E155" s="24"/>
      <c r="F155" s="28"/>
    </row>
    <row r="156" spans="1:6" ht="15" x14ac:dyDescent="0.25">
      <c r="A156" s="37" t="s">
        <v>15</v>
      </c>
      <c r="B156" s="32" t="s">
        <v>50</v>
      </c>
      <c r="C156" s="25"/>
      <c r="D156" s="25"/>
      <c r="E156" s="26"/>
      <c r="F156" s="29"/>
    </row>
    <row r="158" spans="1:6" ht="15.75" x14ac:dyDescent="0.25">
      <c r="A158" s="2"/>
      <c r="B158" s="19" t="s">
        <v>174</v>
      </c>
      <c r="C158" s="2"/>
      <c r="D158" s="2"/>
      <c r="E158" s="2"/>
      <c r="F158" s="2"/>
    </row>
    <row r="159" spans="1:6" x14ac:dyDescent="0.2">
      <c r="A159" s="20" t="s">
        <v>10</v>
      </c>
      <c r="B159" s="20" t="s">
        <v>11</v>
      </c>
      <c r="C159" s="21" t="s">
        <v>12</v>
      </c>
      <c r="D159" s="21" t="s">
        <v>13</v>
      </c>
      <c r="E159" s="22" t="s">
        <v>14</v>
      </c>
      <c r="F159" s="22" t="s">
        <v>1</v>
      </c>
    </row>
    <row r="160" spans="1:6" x14ac:dyDescent="0.2">
      <c r="A160" s="23">
        <v>200010021</v>
      </c>
      <c r="B160" s="23" t="s">
        <v>175</v>
      </c>
      <c r="C160" s="30">
        <v>1</v>
      </c>
      <c r="D160" s="31" t="s">
        <v>176</v>
      </c>
      <c r="E160" s="27"/>
      <c r="F160" s="27"/>
    </row>
    <row r="161" spans="1:6" x14ac:dyDescent="0.2">
      <c r="A161" s="23">
        <v>210190052</v>
      </c>
      <c r="B161" s="23" t="s">
        <v>177</v>
      </c>
      <c r="C161" s="30">
        <v>2</v>
      </c>
      <c r="D161" s="31" t="s">
        <v>68</v>
      </c>
      <c r="E161" s="27"/>
      <c r="F161" s="27"/>
    </row>
    <row r="162" spans="1:6" x14ac:dyDescent="0.2">
      <c r="A162" s="23" t="s">
        <v>178</v>
      </c>
      <c r="B162" s="23" t="s">
        <v>179</v>
      </c>
      <c r="C162" s="30">
        <v>1</v>
      </c>
      <c r="D162" s="31" t="s">
        <v>53</v>
      </c>
      <c r="E162" s="27"/>
      <c r="F162" s="27"/>
    </row>
    <row r="163" spans="1:6" x14ac:dyDescent="0.2">
      <c r="A163" s="23">
        <v>200010103</v>
      </c>
      <c r="B163" s="23" t="s">
        <v>180</v>
      </c>
      <c r="C163" s="30">
        <v>1</v>
      </c>
      <c r="D163" s="31" t="s">
        <v>176</v>
      </c>
      <c r="E163" s="27"/>
      <c r="F163" s="27"/>
    </row>
    <row r="164" spans="1:6" x14ac:dyDescent="0.2">
      <c r="A164" s="23" t="s">
        <v>249</v>
      </c>
      <c r="B164" s="23" t="s">
        <v>250</v>
      </c>
      <c r="C164" s="30">
        <v>1</v>
      </c>
      <c r="D164" s="31" t="s">
        <v>176</v>
      </c>
      <c r="E164" s="27"/>
      <c r="F164" s="27"/>
    </row>
    <row r="165" spans="1:6" x14ac:dyDescent="0.2">
      <c r="A165" s="23">
        <v>220400007</v>
      </c>
      <c r="B165" s="23" t="s">
        <v>181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200010104</v>
      </c>
      <c r="B166" s="23" t="s">
        <v>182</v>
      </c>
      <c r="C166" s="30">
        <v>1</v>
      </c>
      <c r="D166" s="31" t="s">
        <v>176</v>
      </c>
      <c r="E166" s="27"/>
      <c r="F166" s="27"/>
    </row>
    <row r="167" spans="1:6" x14ac:dyDescent="0.2">
      <c r="A167" s="23">
        <v>210100251.09999999</v>
      </c>
      <c r="B167" s="23" t="s">
        <v>183</v>
      </c>
      <c r="C167" s="30">
        <v>1</v>
      </c>
      <c r="D167" s="31" t="s">
        <v>176</v>
      </c>
      <c r="E167" s="27"/>
      <c r="F167" s="27"/>
    </row>
    <row r="168" spans="1:6" x14ac:dyDescent="0.2">
      <c r="A168" s="23">
        <v>210810045</v>
      </c>
      <c r="B168" s="23" t="s">
        <v>184</v>
      </c>
      <c r="C168" s="30">
        <v>1</v>
      </c>
      <c r="D168" s="31" t="s">
        <v>176</v>
      </c>
      <c r="E168" s="27"/>
      <c r="F168" s="27"/>
    </row>
    <row r="169" spans="1:6" x14ac:dyDescent="0.2">
      <c r="A169" s="23">
        <v>210810046</v>
      </c>
      <c r="B169" s="23" t="s">
        <v>185</v>
      </c>
      <c r="C169" s="30">
        <v>1</v>
      </c>
      <c r="D169" s="31" t="s">
        <v>176</v>
      </c>
      <c r="E169" s="27"/>
      <c r="F169" s="27"/>
    </row>
    <row r="170" spans="1:6" x14ac:dyDescent="0.2">
      <c r="A170" s="23">
        <v>210020310</v>
      </c>
      <c r="B170" s="23" t="s">
        <v>186</v>
      </c>
      <c r="C170" s="30">
        <v>1</v>
      </c>
      <c r="D170" s="31" t="s">
        <v>176</v>
      </c>
      <c r="E170" s="27"/>
      <c r="F170" s="27"/>
    </row>
    <row r="171" spans="1:6" x14ac:dyDescent="0.2">
      <c r="A171" s="23" t="s">
        <v>187</v>
      </c>
      <c r="B171" s="23" t="s">
        <v>188</v>
      </c>
      <c r="C171" s="30">
        <v>8</v>
      </c>
      <c r="D171" s="31" t="s">
        <v>189</v>
      </c>
      <c r="E171" s="27"/>
      <c r="F171" s="27"/>
    </row>
    <row r="172" spans="1:6" ht="15" x14ac:dyDescent="0.25">
      <c r="A172" s="7"/>
      <c r="B172" s="8" t="s">
        <v>1</v>
      </c>
      <c r="C172" s="24"/>
      <c r="D172" s="24"/>
      <c r="E172" s="24"/>
      <c r="F172" s="28"/>
    </row>
    <row r="173" spans="1:6" ht="15" x14ac:dyDescent="0.25">
      <c r="A173" s="37" t="s">
        <v>15</v>
      </c>
      <c r="B173" s="32" t="s">
        <v>50</v>
      </c>
      <c r="C173" s="25"/>
      <c r="D173" s="25"/>
      <c r="E173" s="26"/>
      <c r="F173" s="29"/>
    </row>
    <row r="175" spans="1:6" ht="15.75" x14ac:dyDescent="0.25">
      <c r="A175" s="2"/>
      <c r="B175" s="19" t="s">
        <v>190</v>
      </c>
      <c r="C175" s="2"/>
      <c r="D175" s="2"/>
      <c r="E175" s="2"/>
      <c r="F175" s="2"/>
    </row>
    <row r="176" spans="1:6" x14ac:dyDescent="0.2">
      <c r="A176" s="20" t="s">
        <v>10</v>
      </c>
      <c r="B176" s="20" t="s">
        <v>11</v>
      </c>
      <c r="C176" s="21" t="s">
        <v>12</v>
      </c>
      <c r="D176" s="21" t="s">
        <v>13</v>
      </c>
      <c r="E176" s="22" t="s">
        <v>14</v>
      </c>
      <c r="F176" s="22" t="s">
        <v>1</v>
      </c>
    </row>
    <row r="177" spans="1:6" x14ac:dyDescent="0.2">
      <c r="A177" s="23" t="s">
        <v>191</v>
      </c>
      <c r="B177" s="23" t="s">
        <v>192</v>
      </c>
      <c r="C177" s="30">
        <v>1</v>
      </c>
      <c r="D177" s="31" t="s">
        <v>176</v>
      </c>
      <c r="E177" s="27"/>
      <c r="F177" s="27"/>
    </row>
    <row r="178" spans="1:6" x14ac:dyDescent="0.2">
      <c r="A178" s="23" t="s">
        <v>193</v>
      </c>
      <c r="B178" s="23" t="s">
        <v>194</v>
      </c>
      <c r="C178" s="30">
        <v>1</v>
      </c>
      <c r="D178" s="31" t="s">
        <v>176</v>
      </c>
      <c r="E178" s="27"/>
      <c r="F178" s="27"/>
    </row>
    <row r="179" spans="1:6" ht="15" x14ac:dyDescent="0.25">
      <c r="A179" s="7"/>
      <c r="B179" s="8" t="s">
        <v>1</v>
      </c>
      <c r="C179" s="24"/>
      <c r="D179" s="24"/>
      <c r="E179" s="24"/>
      <c r="F179" s="28"/>
    </row>
    <row r="180" spans="1:6" ht="15" x14ac:dyDescent="0.25">
      <c r="A180" s="37" t="s">
        <v>15</v>
      </c>
      <c r="B180" s="32" t="s">
        <v>50</v>
      </c>
      <c r="C180" s="25"/>
      <c r="D180" s="25"/>
      <c r="E180" s="26"/>
      <c r="F180" s="29"/>
    </row>
    <row r="182" spans="1:6" ht="15.75" x14ac:dyDescent="0.25">
      <c r="A182" s="2"/>
      <c r="B182" s="19" t="s">
        <v>195</v>
      </c>
      <c r="C182" s="2"/>
      <c r="D182" s="2"/>
      <c r="E182" s="2"/>
      <c r="F182" s="2"/>
    </row>
    <row r="183" spans="1:6" x14ac:dyDescent="0.2">
      <c r="A183" s="20" t="s">
        <v>10</v>
      </c>
      <c r="B183" s="20" t="s">
        <v>11</v>
      </c>
      <c r="C183" s="21" t="s">
        <v>12</v>
      </c>
      <c r="D183" s="21" t="s">
        <v>13</v>
      </c>
      <c r="E183" s="22" t="s">
        <v>14</v>
      </c>
      <c r="F183" s="22" t="s">
        <v>1</v>
      </c>
    </row>
    <row r="184" spans="1:6" x14ac:dyDescent="0.2">
      <c r="A184" s="23">
        <v>94694001</v>
      </c>
      <c r="B184" s="23" t="s">
        <v>196</v>
      </c>
      <c r="C184" s="30">
        <v>1</v>
      </c>
      <c r="D184" s="31" t="s">
        <v>197</v>
      </c>
      <c r="E184" s="27"/>
      <c r="F184" s="27"/>
    </row>
    <row r="185" spans="1:6" ht="15" x14ac:dyDescent="0.25">
      <c r="A185" s="7"/>
      <c r="B185" s="8" t="s">
        <v>1</v>
      </c>
      <c r="C185" s="24"/>
      <c r="D185" s="24"/>
      <c r="E185" s="24"/>
      <c r="F185" s="28"/>
    </row>
    <row r="186" spans="1:6" ht="15" x14ac:dyDescent="0.25">
      <c r="A186" s="37" t="s">
        <v>15</v>
      </c>
      <c r="B186" s="32" t="s">
        <v>50</v>
      </c>
      <c r="C186" s="25"/>
      <c r="D186" s="25"/>
      <c r="E186" s="26"/>
      <c r="F186" s="29"/>
    </row>
    <row r="188" spans="1:6" ht="15.75" x14ac:dyDescent="0.25">
      <c r="A188" s="2"/>
      <c r="B188" s="19" t="s">
        <v>43</v>
      </c>
      <c r="C188" s="2"/>
      <c r="D188" s="2"/>
      <c r="E188" s="2"/>
      <c r="F188" s="2"/>
    </row>
    <row r="189" spans="1:6" x14ac:dyDescent="0.2">
      <c r="A189" s="20" t="s">
        <v>10</v>
      </c>
      <c r="B189" s="20" t="s">
        <v>11</v>
      </c>
      <c r="C189" s="21" t="s">
        <v>12</v>
      </c>
      <c r="D189" s="21" t="s">
        <v>13</v>
      </c>
      <c r="E189" s="22" t="s">
        <v>14</v>
      </c>
      <c r="F189" s="22" t="s">
        <v>1</v>
      </c>
    </row>
    <row r="190" spans="1:6" x14ac:dyDescent="0.2">
      <c r="A190" s="23"/>
      <c r="B190" s="23" t="s">
        <v>198</v>
      </c>
      <c r="C190" s="30">
        <v>1</v>
      </c>
      <c r="D190" s="31"/>
      <c r="E190" s="27"/>
      <c r="F190" s="27"/>
    </row>
    <row r="191" spans="1:6" x14ac:dyDescent="0.2">
      <c r="A191" s="23">
        <v>16</v>
      </c>
      <c r="B191" s="23" t="s">
        <v>199</v>
      </c>
      <c r="C191" s="30">
        <v>1</v>
      </c>
      <c r="D191" s="31"/>
      <c r="E191" s="27"/>
      <c r="F191" s="27"/>
    </row>
    <row r="192" spans="1:6" x14ac:dyDescent="0.2">
      <c r="A192" s="23" t="s">
        <v>200</v>
      </c>
      <c r="B192" s="23" t="s">
        <v>201</v>
      </c>
      <c r="C192" s="30">
        <v>1</v>
      </c>
      <c r="D192" s="31"/>
      <c r="E192" s="27"/>
      <c r="F192" s="27"/>
    </row>
    <row r="193" spans="1:6" x14ac:dyDescent="0.2">
      <c r="A193" s="23" t="s">
        <v>202</v>
      </c>
      <c r="B193" s="23" t="s">
        <v>203</v>
      </c>
      <c r="C193" s="30">
        <v>1</v>
      </c>
      <c r="D193" s="31"/>
      <c r="E193" s="27"/>
      <c r="F193" s="27"/>
    </row>
    <row r="194" spans="1:6" ht="15" x14ac:dyDescent="0.25">
      <c r="A194" s="7"/>
      <c r="B194" s="8" t="s">
        <v>1</v>
      </c>
      <c r="C194" s="24"/>
      <c r="D194" s="24"/>
      <c r="E194" s="24"/>
      <c r="F194" s="28"/>
    </row>
    <row r="195" spans="1:6" ht="15" x14ac:dyDescent="0.25">
      <c r="A195" s="37" t="s">
        <v>15</v>
      </c>
      <c r="B195" s="32" t="s">
        <v>50</v>
      </c>
      <c r="C195" s="25"/>
      <c r="D195" s="25"/>
      <c r="E195" s="26"/>
      <c r="F195" s="29"/>
    </row>
    <row r="197" spans="1:6" ht="15.75" x14ac:dyDescent="0.25">
      <c r="A197" s="2"/>
      <c r="B197" s="19" t="s">
        <v>204</v>
      </c>
      <c r="C197" s="2"/>
      <c r="D197" s="2"/>
      <c r="E197" s="2"/>
      <c r="F197" s="2"/>
    </row>
    <row r="198" spans="1:6" x14ac:dyDescent="0.2">
      <c r="A198" s="20" t="s">
        <v>10</v>
      </c>
      <c r="B198" s="20" t="s">
        <v>11</v>
      </c>
      <c r="C198" s="21" t="s">
        <v>12</v>
      </c>
      <c r="D198" s="21" t="s">
        <v>13</v>
      </c>
      <c r="E198" s="22" t="s">
        <v>14</v>
      </c>
      <c r="F198" s="22" t="s">
        <v>1</v>
      </c>
    </row>
    <row r="199" spans="1:6" x14ac:dyDescent="0.2">
      <c r="A199" s="23">
        <v>7001</v>
      </c>
      <c r="B199" s="23" t="s">
        <v>205</v>
      </c>
      <c r="C199" s="30">
        <v>1</v>
      </c>
      <c r="D199" s="31" t="s">
        <v>197</v>
      </c>
      <c r="E199" s="27"/>
      <c r="F199" s="27"/>
    </row>
    <row r="200" spans="1:6" x14ac:dyDescent="0.2">
      <c r="A200" s="23">
        <v>7002</v>
      </c>
      <c r="B200" s="23" t="s">
        <v>206</v>
      </c>
      <c r="C200" s="30">
        <v>1</v>
      </c>
      <c r="D200" s="31" t="s">
        <v>197</v>
      </c>
      <c r="E200" s="27"/>
      <c r="F200" s="27"/>
    </row>
    <row r="201" spans="1:6" x14ac:dyDescent="0.2">
      <c r="A201" s="23">
        <v>7003</v>
      </c>
      <c r="B201" s="23" t="s">
        <v>207</v>
      </c>
      <c r="C201" s="30">
        <v>1</v>
      </c>
      <c r="D201" s="31" t="s">
        <v>197</v>
      </c>
      <c r="E201" s="27"/>
      <c r="F201" s="27"/>
    </row>
    <row r="202" spans="1:6" ht="15" x14ac:dyDescent="0.25">
      <c r="A202" s="7"/>
      <c r="B202" s="8" t="s">
        <v>1</v>
      </c>
      <c r="C202" s="24"/>
      <c r="D202" s="24"/>
      <c r="E202" s="24"/>
      <c r="F202" s="28"/>
    </row>
    <row r="203" spans="1:6" ht="15" x14ac:dyDescent="0.25">
      <c r="A203" s="37" t="s">
        <v>15</v>
      </c>
      <c r="B203" s="32" t="s">
        <v>50</v>
      </c>
      <c r="C203" s="25"/>
      <c r="D203" s="25"/>
      <c r="E203" s="26"/>
      <c r="F203" s="29"/>
    </row>
    <row r="205" spans="1:6" ht="15.75" x14ac:dyDescent="0.25">
      <c r="A205" s="2"/>
      <c r="B205" s="19" t="s">
        <v>208</v>
      </c>
      <c r="C205" s="2"/>
      <c r="D205" s="2"/>
      <c r="E205" s="2"/>
      <c r="F205" s="2"/>
    </row>
    <row r="206" spans="1:6" x14ac:dyDescent="0.2">
      <c r="A206" s="20" t="s">
        <v>10</v>
      </c>
      <c r="B206" s="20" t="s">
        <v>11</v>
      </c>
      <c r="C206" s="21" t="s">
        <v>12</v>
      </c>
      <c r="D206" s="21" t="s">
        <v>13</v>
      </c>
      <c r="E206" s="22" t="s">
        <v>14</v>
      </c>
      <c r="F206" s="22" t="s">
        <v>1</v>
      </c>
    </row>
    <row r="207" spans="1:6" x14ac:dyDescent="0.2">
      <c r="A207" s="23">
        <v>971033100</v>
      </c>
      <c r="B207" s="23" t="s">
        <v>209</v>
      </c>
      <c r="C207" s="30">
        <v>1</v>
      </c>
      <c r="D207" s="31" t="s">
        <v>176</v>
      </c>
      <c r="E207" s="27"/>
      <c r="F207" s="27"/>
    </row>
    <row r="208" spans="1:6" ht="15" x14ac:dyDescent="0.25">
      <c r="A208" s="7"/>
      <c r="B208" s="8" t="s">
        <v>1</v>
      </c>
      <c r="C208" s="24"/>
      <c r="D208" s="24"/>
      <c r="E208" s="24"/>
      <c r="F208" s="28"/>
    </row>
    <row r="209" spans="1:6" ht="15" x14ac:dyDescent="0.25">
      <c r="A209" s="37" t="s">
        <v>15</v>
      </c>
      <c r="B209" s="32" t="s">
        <v>50</v>
      </c>
      <c r="C209" s="25"/>
      <c r="D209" s="25"/>
      <c r="E209" s="26"/>
      <c r="F209" s="29"/>
    </row>
    <row r="212" spans="1:6" x14ac:dyDescent="0.2">
      <c r="A212" s="38" t="s">
        <v>8</v>
      </c>
      <c r="B212" s="38"/>
      <c r="C212" s="39"/>
      <c r="D212" s="38"/>
      <c r="E212" s="40" t="s">
        <v>9</v>
      </c>
      <c r="F212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40" zoomScaleNormal="75" workbookViewId="0">
      <selection activeCell="F4" sqref="F4"/>
    </sheetView>
  </sheetViews>
  <sheetFormatPr defaultRowHeight="12.75" x14ac:dyDescent="0.2"/>
  <cols>
    <col min="1" max="1" width="11.85546875" customWidth="1"/>
    <col min="2" max="2" width="67.140625" customWidth="1"/>
    <col min="3" max="3" width="9.5703125" customWidth="1"/>
    <col min="4" max="4" width="4.7109375" customWidth="1"/>
    <col min="5" max="5" width="13.5703125" customWidth="1"/>
    <col min="6" max="6" width="17.85546875" customWidth="1"/>
    <col min="7" max="7" width="4.28515625" customWidth="1"/>
  </cols>
  <sheetData>
    <row r="1" spans="1:6" x14ac:dyDescent="0.2">
      <c r="A1" t="s">
        <v>7</v>
      </c>
      <c r="B1" t="s">
        <v>19</v>
      </c>
    </row>
    <row r="2" spans="1:6" ht="15" x14ac:dyDescent="0.2">
      <c r="A2" s="46" t="s">
        <v>17</v>
      </c>
      <c r="B2" s="46"/>
      <c r="C2" s="46"/>
      <c r="D2" s="46"/>
      <c r="E2" s="46"/>
      <c r="F2" s="46"/>
    </row>
    <row r="3" spans="1:6" ht="15" x14ac:dyDescent="0.2">
      <c r="A3" s="47" t="s">
        <v>227</v>
      </c>
      <c r="B3" s="47"/>
      <c r="C3" s="47"/>
      <c r="D3" s="47"/>
      <c r="E3" s="47"/>
      <c r="F3" s="47"/>
    </row>
    <row r="4" spans="1:6" x14ac:dyDescent="0.2">
      <c r="B4" s="26" t="s">
        <v>0</v>
      </c>
      <c r="C4" s="25" t="s">
        <v>20</v>
      </c>
      <c r="D4" s="6"/>
    </row>
    <row r="5" spans="1:6" x14ac:dyDescent="0.2">
      <c r="B5" s="1"/>
      <c r="C5" s="6"/>
      <c r="D5" s="6"/>
    </row>
    <row r="6" spans="1:6" x14ac:dyDescent="0.2">
      <c r="A6" s="17"/>
      <c r="B6" s="18"/>
      <c r="C6" s="18"/>
      <c r="D6" s="18"/>
      <c r="E6" s="18"/>
      <c r="F6" s="18"/>
    </row>
    <row r="7" spans="1:6" ht="15.75" x14ac:dyDescent="0.25">
      <c r="A7" s="33"/>
      <c r="B7" s="34" t="s">
        <v>6</v>
      </c>
      <c r="C7" s="33"/>
      <c r="D7" s="33"/>
      <c r="E7" s="33"/>
      <c r="F7" s="33"/>
    </row>
    <row r="8" spans="1:6" ht="14.25" x14ac:dyDescent="0.2">
      <c r="A8" s="3" t="s">
        <v>21</v>
      </c>
      <c r="B8" s="3" t="s">
        <v>22</v>
      </c>
    </row>
    <row r="9" spans="1:6" x14ac:dyDescent="0.2">
      <c r="B9" t="s">
        <v>23</v>
      </c>
      <c r="F9" s="13">
        <f>F61</f>
        <v>0</v>
      </c>
    </row>
    <row r="10" spans="1:6" x14ac:dyDescent="0.2">
      <c r="B10" t="s">
        <v>24</v>
      </c>
      <c r="F10" s="13">
        <f>FLOOR((F9+F19)*H10,1)</f>
        <v>0</v>
      </c>
    </row>
    <row r="11" spans="1:6" ht="15.75" thickBot="1" x14ac:dyDescent="0.3">
      <c r="A11" s="9"/>
      <c r="B11" s="12" t="s">
        <v>1</v>
      </c>
      <c r="C11" s="11"/>
      <c r="D11" s="11"/>
      <c r="E11" s="11"/>
      <c r="F11" s="14">
        <f>SUM(F9:F10)</f>
        <v>0</v>
      </c>
    </row>
    <row r="12" spans="1:6" ht="14.25" x14ac:dyDescent="0.2">
      <c r="A12" s="3" t="s">
        <v>25</v>
      </c>
      <c r="B12" s="3" t="s">
        <v>26</v>
      </c>
    </row>
    <row r="13" spans="1:6" x14ac:dyDescent="0.2">
      <c r="B13" t="s">
        <v>27</v>
      </c>
      <c r="F13" s="13">
        <f>F76+F177</f>
        <v>0</v>
      </c>
    </row>
    <row r="14" spans="1:6" x14ac:dyDescent="0.2">
      <c r="B14" t="s">
        <v>28</v>
      </c>
      <c r="F14" s="13">
        <f>F184</f>
        <v>0</v>
      </c>
    </row>
    <row r="15" spans="1:6" x14ac:dyDescent="0.2">
      <c r="B15" t="s">
        <v>29</v>
      </c>
      <c r="F15" s="13">
        <f>FLOOR((F9+F19)*H15,10)</f>
        <v>0</v>
      </c>
    </row>
    <row r="16" spans="1:6" x14ac:dyDescent="0.2">
      <c r="B16" t="s">
        <v>30</v>
      </c>
      <c r="F16" s="13">
        <f>FLOOR((F13+F14+F19)*H16,10)</f>
        <v>0</v>
      </c>
    </row>
    <row r="17" spans="1:6" ht="15.75" thickBot="1" x14ac:dyDescent="0.3">
      <c r="A17" s="9"/>
      <c r="B17" s="12" t="s">
        <v>1</v>
      </c>
      <c r="C17" s="11"/>
      <c r="D17" s="11"/>
      <c r="E17" s="11"/>
      <c r="F17" s="14">
        <f>SUM(F13:F16)</f>
        <v>0</v>
      </c>
    </row>
    <row r="18" spans="1:6" ht="14.25" x14ac:dyDescent="0.2">
      <c r="A18" s="3" t="s">
        <v>31</v>
      </c>
      <c r="B18" s="3" t="s">
        <v>32</v>
      </c>
    </row>
    <row r="19" spans="1:6" x14ac:dyDescent="0.2">
      <c r="B19" t="s">
        <v>33</v>
      </c>
      <c r="F19" s="13">
        <f>F160</f>
        <v>0</v>
      </c>
    </row>
    <row r="20" spans="1:6" x14ac:dyDescent="0.2">
      <c r="B20" t="s">
        <v>34</v>
      </c>
      <c r="F20" s="13">
        <f>FLOOR(F19*H20,10)</f>
        <v>0</v>
      </c>
    </row>
    <row r="21" spans="1:6" ht="15.75" thickBot="1" x14ac:dyDescent="0.3">
      <c r="A21" s="9"/>
      <c r="B21" s="12" t="s">
        <v>1</v>
      </c>
      <c r="C21" s="11"/>
      <c r="D21" s="11"/>
      <c r="E21" s="11"/>
      <c r="F21" s="14">
        <f>SUM(F19:F20)</f>
        <v>0</v>
      </c>
    </row>
    <row r="22" spans="1:6" ht="14.25" x14ac:dyDescent="0.2">
      <c r="A22" s="3" t="s">
        <v>35</v>
      </c>
      <c r="B22" s="3" t="s">
        <v>36</v>
      </c>
    </row>
    <row r="23" spans="1:6" x14ac:dyDescent="0.2">
      <c r="B23" t="s">
        <v>37</v>
      </c>
      <c r="F23" s="13">
        <f>F190</f>
        <v>0</v>
      </c>
    </row>
    <row r="24" spans="1:6" ht="15.75" thickBot="1" x14ac:dyDescent="0.3">
      <c r="A24" s="9"/>
      <c r="B24" s="12" t="s">
        <v>1</v>
      </c>
      <c r="C24" s="11"/>
      <c r="D24" s="11"/>
      <c r="E24" s="11"/>
      <c r="F24" s="14">
        <f>SUM(F23)</f>
        <v>0</v>
      </c>
    </row>
    <row r="25" spans="1:6" ht="14.25" x14ac:dyDescent="0.2">
      <c r="A25" s="3" t="s">
        <v>38</v>
      </c>
      <c r="B25" s="3" t="s">
        <v>39</v>
      </c>
    </row>
    <row r="26" spans="1:6" x14ac:dyDescent="0.2">
      <c r="B26" t="s">
        <v>40</v>
      </c>
      <c r="F26" s="13">
        <f>F213</f>
        <v>0</v>
      </c>
    </row>
    <row r="27" spans="1:6" ht="15.75" thickBot="1" x14ac:dyDescent="0.3">
      <c r="A27" s="9"/>
      <c r="B27" s="12" t="s">
        <v>1</v>
      </c>
      <c r="C27" s="11"/>
      <c r="D27" s="11"/>
      <c r="E27" s="11"/>
      <c r="F27" s="14">
        <f>SUM(F26)</f>
        <v>0</v>
      </c>
    </row>
    <row r="28" spans="1:6" ht="14.25" x14ac:dyDescent="0.2">
      <c r="A28" s="3" t="s">
        <v>41</v>
      </c>
      <c r="B28" s="3" t="s">
        <v>42</v>
      </c>
    </row>
    <row r="29" spans="1:6" x14ac:dyDescent="0.2">
      <c r="B29" t="s">
        <v>43</v>
      </c>
      <c r="F29" s="13">
        <f>F199</f>
        <v>0</v>
      </c>
    </row>
    <row r="30" spans="1:6" ht="15.75" thickBot="1" x14ac:dyDescent="0.3">
      <c r="A30" s="9"/>
      <c r="B30" s="12" t="s">
        <v>1</v>
      </c>
      <c r="C30" s="11"/>
      <c r="D30" s="11"/>
      <c r="E30" s="11"/>
      <c r="F30" s="14">
        <f>SUM(F29)</f>
        <v>0</v>
      </c>
    </row>
    <row r="31" spans="1:6" ht="14.25" x14ac:dyDescent="0.2">
      <c r="A31" s="3" t="s">
        <v>44</v>
      </c>
      <c r="B31" s="3" t="s">
        <v>45</v>
      </c>
    </row>
    <row r="32" spans="1:6" x14ac:dyDescent="0.2">
      <c r="B32" t="s">
        <v>46</v>
      </c>
      <c r="F32" s="13">
        <f>FLOOR((F13+F14+F19)*H32,10)</f>
        <v>0</v>
      </c>
    </row>
    <row r="33" spans="1:6" ht="15.75" thickBot="1" x14ac:dyDescent="0.3">
      <c r="A33" s="9"/>
      <c r="B33" s="12" t="s">
        <v>1</v>
      </c>
      <c r="C33" s="11"/>
      <c r="D33" s="11"/>
      <c r="E33" s="11"/>
      <c r="F33" s="14">
        <f>SUM(F32)</f>
        <v>0</v>
      </c>
    </row>
    <row r="34" spans="1:6" ht="14.25" x14ac:dyDescent="0.2">
      <c r="A34" s="3" t="s">
        <v>47</v>
      </c>
      <c r="B34" s="3" t="s">
        <v>48</v>
      </c>
    </row>
    <row r="35" spans="1:6" x14ac:dyDescent="0.2">
      <c r="B35" t="s">
        <v>48</v>
      </c>
      <c r="F35" s="13">
        <f>F207</f>
        <v>0</v>
      </c>
    </row>
    <row r="36" spans="1:6" x14ac:dyDescent="0.2">
      <c r="B36" t="s">
        <v>49</v>
      </c>
      <c r="F36" s="13">
        <v>0</v>
      </c>
    </row>
    <row r="37" spans="1:6" ht="15.75" thickBot="1" x14ac:dyDescent="0.3">
      <c r="A37" s="9"/>
      <c r="B37" s="12" t="s">
        <v>1</v>
      </c>
      <c r="C37" s="11"/>
      <c r="D37" s="11"/>
      <c r="E37" s="11"/>
      <c r="F37" s="14">
        <f>SUM(F35:F36)</f>
        <v>0</v>
      </c>
    </row>
    <row r="38" spans="1:6" ht="15.75" thickBot="1" x14ac:dyDescent="0.3">
      <c r="A38" s="9"/>
      <c r="B38" s="10" t="s">
        <v>2</v>
      </c>
      <c r="C38" s="9"/>
      <c r="D38" s="9"/>
      <c r="E38" s="9"/>
      <c r="F38" s="41">
        <f>F11+F17+F21+F24+F27+F30+F33+F37</f>
        <v>0</v>
      </c>
    </row>
    <row r="40" spans="1:6" ht="15" x14ac:dyDescent="0.25">
      <c r="B40" s="5" t="s">
        <v>5</v>
      </c>
      <c r="C40" s="4"/>
      <c r="D40" s="4"/>
      <c r="E40" s="4"/>
      <c r="F40" s="4"/>
    </row>
    <row r="41" spans="1:6" x14ac:dyDescent="0.2">
      <c r="B41" t="s">
        <v>50</v>
      </c>
      <c r="C41" s="44">
        <v>0.21</v>
      </c>
      <c r="E41" s="43">
        <f>F38</f>
        <v>0</v>
      </c>
      <c r="F41" s="15">
        <f>C41*E41</f>
        <v>0</v>
      </c>
    </row>
    <row r="42" spans="1:6" ht="15" x14ac:dyDescent="0.25">
      <c r="B42" s="8" t="s">
        <v>3</v>
      </c>
      <c r="C42" s="7"/>
      <c r="D42" s="7"/>
      <c r="E42" s="7"/>
      <c r="F42" s="16">
        <f>F41</f>
        <v>0</v>
      </c>
    </row>
    <row r="43" spans="1:6" ht="15.75" thickBot="1" x14ac:dyDescent="0.3">
      <c r="A43" s="11"/>
      <c r="B43" s="12" t="s">
        <v>4</v>
      </c>
      <c r="C43" s="11"/>
      <c r="D43" s="11"/>
      <c r="E43" s="11"/>
      <c r="F43" s="14">
        <f>F38+F42</f>
        <v>0</v>
      </c>
    </row>
    <row r="44" spans="1:6" ht="15" x14ac:dyDescent="0.25">
      <c r="B44" s="32"/>
      <c r="F44" s="29"/>
    </row>
    <row r="45" spans="1:6" ht="15" x14ac:dyDescent="0.25">
      <c r="B45" s="32"/>
      <c r="F45" s="29"/>
    </row>
    <row r="47" spans="1:6" ht="15.75" x14ac:dyDescent="0.25">
      <c r="A47" s="35"/>
      <c r="B47" s="36" t="s">
        <v>16</v>
      </c>
      <c r="C47" s="35"/>
      <c r="D47" s="35"/>
      <c r="E47" s="35"/>
      <c r="F47" s="35"/>
    </row>
    <row r="48" spans="1:6" ht="15.75" x14ac:dyDescent="0.25">
      <c r="A48" s="2"/>
      <c r="B48" s="19" t="s">
        <v>51</v>
      </c>
      <c r="C48" s="2"/>
      <c r="D48" s="2"/>
      <c r="E48" s="2"/>
      <c r="F48" s="2"/>
    </row>
    <row r="49" spans="1:6" x14ac:dyDescent="0.2">
      <c r="A49" s="20" t="s">
        <v>10</v>
      </c>
      <c r="B49" s="20" t="s">
        <v>11</v>
      </c>
      <c r="C49" s="21" t="s">
        <v>12</v>
      </c>
      <c r="D49" s="21" t="s">
        <v>13</v>
      </c>
      <c r="E49" s="22" t="s">
        <v>14</v>
      </c>
      <c r="F49" s="22" t="s">
        <v>1</v>
      </c>
    </row>
    <row r="50" spans="1:6" x14ac:dyDescent="0.2">
      <c r="A50" s="23">
        <v>722000001</v>
      </c>
      <c r="B50" s="23" t="s">
        <v>52</v>
      </c>
      <c r="C50" s="30">
        <v>2</v>
      </c>
      <c r="D50" s="31" t="s">
        <v>53</v>
      </c>
      <c r="E50" s="27"/>
      <c r="F50" s="27"/>
    </row>
    <row r="51" spans="1:6" x14ac:dyDescent="0.2">
      <c r="A51" s="23">
        <v>722000002</v>
      </c>
      <c r="B51" s="23" t="s">
        <v>54</v>
      </c>
      <c r="C51" s="30">
        <v>1</v>
      </c>
      <c r="D51" s="31" t="s">
        <v>53</v>
      </c>
      <c r="E51" s="27"/>
      <c r="F51" s="27"/>
    </row>
    <row r="52" spans="1:6" x14ac:dyDescent="0.2">
      <c r="A52" s="23">
        <v>722000004</v>
      </c>
      <c r="B52" s="23" t="s">
        <v>56</v>
      </c>
      <c r="C52" s="30">
        <v>1</v>
      </c>
      <c r="D52" s="31" t="s">
        <v>53</v>
      </c>
      <c r="E52" s="27"/>
      <c r="F52" s="27"/>
    </row>
    <row r="53" spans="1:6" x14ac:dyDescent="0.2">
      <c r="A53" s="23">
        <v>722000005</v>
      </c>
      <c r="B53" s="23" t="s">
        <v>57</v>
      </c>
      <c r="C53" s="30">
        <v>1</v>
      </c>
      <c r="D53" s="31" t="s">
        <v>53</v>
      </c>
      <c r="E53" s="27"/>
      <c r="F53" s="27"/>
    </row>
    <row r="54" spans="1:6" x14ac:dyDescent="0.2">
      <c r="A54" s="23">
        <v>722000010</v>
      </c>
      <c r="B54" s="23" t="s">
        <v>248</v>
      </c>
      <c r="C54" s="30">
        <v>1</v>
      </c>
      <c r="D54" s="31" t="s">
        <v>53</v>
      </c>
      <c r="E54" s="27"/>
      <c r="F54" s="27"/>
    </row>
    <row r="55" spans="1:6" x14ac:dyDescent="0.2">
      <c r="A55" s="23">
        <v>722000007</v>
      </c>
      <c r="B55" s="23" t="s">
        <v>59</v>
      </c>
      <c r="C55" s="30">
        <v>1</v>
      </c>
      <c r="D55" s="31" t="s">
        <v>53</v>
      </c>
      <c r="E55" s="27"/>
      <c r="F55" s="27"/>
    </row>
    <row r="56" spans="1:6" x14ac:dyDescent="0.2">
      <c r="A56" s="23">
        <v>722000008</v>
      </c>
      <c r="B56" s="23" t="s">
        <v>60</v>
      </c>
      <c r="C56" s="30">
        <v>1</v>
      </c>
      <c r="D56" s="31" t="s">
        <v>53</v>
      </c>
      <c r="E56" s="27"/>
      <c r="F56" s="27"/>
    </row>
    <row r="57" spans="1:6" x14ac:dyDescent="0.2">
      <c r="A57" s="23">
        <v>722000009</v>
      </c>
      <c r="B57" s="23" t="s">
        <v>61</v>
      </c>
      <c r="C57" s="30">
        <v>1</v>
      </c>
      <c r="D57" s="31" t="s">
        <v>53</v>
      </c>
      <c r="E57" s="27"/>
      <c r="F57" s="27"/>
    </row>
    <row r="58" spans="1:6" x14ac:dyDescent="0.2">
      <c r="A58" s="23">
        <v>724000001</v>
      </c>
      <c r="B58" s="23" t="s">
        <v>62</v>
      </c>
      <c r="C58" s="30">
        <v>1</v>
      </c>
      <c r="D58" s="31" t="s">
        <v>53</v>
      </c>
      <c r="E58" s="27"/>
      <c r="F58" s="27"/>
    </row>
    <row r="59" spans="1:6" x14ac:dyDescent="0.2">
      <c r="A59" s="23">
        <v>724000002</v>
      </c>
      <c r="B59" s="23" t="s">
        <v>63</v>
      </c>
      <c r="C59" s="30">
        <v>1</v>
      </c>
      <c r="D59" s="31" t="s">
        <v>53</v>
      </c>
      <c r="E59" s="27"/>
      <c r="F59" s="27"/>
    </row>
    <row r="60" spans="1:6" x14ac:dyDescent="0.2">
      <c r="A60" s="23" t="s">
        <v>228</v>
      </c>
      <c r="B60" s="23" t="s">
        <v>229</v>
      </c>
      <c r="C60" s="30">
        <v>2</v>
      </c>
      <c r="D60" s="31" t="s">
        <v>53</v>
      </c>
      <c r="E60" s="27"/>
      <c r="F60" s="27"/>
    </row>
    <row r="61" spans="1:6" ht="15" x14ac:dyDescent="0.25">
      <c r="A61" s="7"/>
      <c r="B61" s="8" t="s">
        <v>1</v>
      </c>
      <c r="C61" s="24"/>
      <c r="D61" s="24"/>
      <c r="E61" s="24"/>
      <c r="F61" s="28"/>
    </row>
    <row r="62" spans="1:6" ht="15" x14ac:dyDescent="0.25">
      <c r="A62" s="37" t="s">
        <v>15</v>
      </c>
      <c r="B62" s="32" t="s">
        <v>50</v>
      </c>
      <c r="C62" s="25"/>
      <c r="D62" s="25"/>
      <c r="E62" s="26"/>
      <c r="F62" s="29"/>
    </row>
    <row r="64" spans="1:6" ht="15.75" x14ac:dyDescent="0.25">
      <c r="A64" s="2"/>
      <c r="B64" s="19" t="s">
        <v>66</v>
      </c>
      <c r="C64" s="2"/>
      <c r="D64" s="2"/>
      <c r="E64" s="2"/>
      <c r="F64" s="2"/>
    </row>
    <row r="65" spans="1:6" x14ac:dyDescent="0.2">
      <c r="A65" s="20" t="s">
        <v>10</v>
      </c>
      <c r="B65" s="20" t="s">
        <v>11</v>
      </c>
      <c r="C65" s="21" t="s">
        <v>12</v>
      </c>
      <c r="D65" s="21" t="s">
        <v>13</v>
      </c>
      <c r="E65" s="22" t="s">
        <v>14</v>
      </c>
      <c r="F65" s="22" t="s">
        <v>1</v>
      </c>
    </row>
    <row r="66" spans="1:6" x14ac:dyDescent="0.2">
      <c r="A66" s="23">
        <v>747529001</v>
      </c>
      <c r="B66" s="23" t="s">
        <v>67</v>
      </c>
      <c r="C66" s="30">
        <v>4</v>
      </c>
      <c r="D66" s="31" t="s">
        <v>68</v>
      </c>
      <c r="E66" s="27"/>
      <c r="F66" s="27"/>
    </row>
    <row r="67" spans="1:6" x14ac:dyDescent="0.2">
      <c r="A67" s="23">
        <v>747529002</v>
      </c>
      <c r="B67" s="23" t="s">
        <v>69</v>
      </c>
      <c r="C67" s="30">
        <v>1</v>
      </c>
      <c r="D67" s="31" t="s">
        <v>68</v>
      </c>
      <c r="E67" s="27"/>
      <c r="F67" s="27"/>
    </row>
    <row r="68" spans="1:6" x14ac:dyDescent="0.2">
      <c r="A68" s="23">
        <v>742282731</v>
      </c>
      <c r="B68" s="23" t="s">
        <v>71</v>
      </c>
      <c r="C68" s="30">
        <v>1</v>
      </c>
      <c r="D68" s="31" t="s">
        <v>53</v>
      </c>
      <c r="E68" s="27"/>
      <c r="F68" s="27"/>
    </row>
    <row r="69" spans="1:6" x14ac:dyDescent="0.2">
      <c r="A69" s="23">
        <v>747529010</v>
      </c>
      <c r="B69" s="23" t="s">
        <v>72</v>
      </c>
      <c r="C69" s="30">
        <v>1</v>
      </c>
      <c r="D69" s="31" t="s">
        <v>68</v>
      </c>
      <c r="E69" s="27"/>
      <c r="F69" s="27"/>
    </row>
    <row r="70" spans="1:6" x14ac:dyDescent="0.2">
      <c r="A70" s="23">
        <v>742282731</v>
      </c>
      <c r="B70" s="23" t="s">
        <v>74</v>
      </c>
      <c r="C70" s="30">
        <v>1</v>
      </c>
      <c r="D70" s="31" t="s">
        <v>53</v>
      </c>
      <c r="E70" s="27"/>
      <c r="F70" s="27"/>
    </row>
    <row r="71" spans="1:6" x14ac:dyDescent="0.2">
      <c r="A71" s="23">
        <v>742282731</v>
      </c>
      <c r="B71" s="23" t="s">
        <v>75</v>
      </c>
      <c r="C71" s="30">
        <v>1</v>
      </c>
      <c r="D71" s="31" t="s">
        <v>53</v>
      </c>
      <c r="E71" s="27"/>
      <c r="F71" s="27"/>
    </row>
    <row r="72" spans="1:6" x14ac:dyDescent="0.2">
      <c r="A72" s="23">
        <v>742282731</v>
      </c>
      <c r="B72" s="23" t="s">
        <v>76</v>
      </c>
      <c r="C72" s="30">
        <v>1</v>
      </c>
      <c r="D72" s="31" t="s">
        <v>53</v>
      </c>
      <c r="E72" s="27"/>
      <c r="F72" s="27"/>
    </row>
    <row r="73" spans="1:6" x14ac:dyDescent="0.2">
      <c r="A73" s="23" t="s">
        <v>77</v>
      </c>
      <c r="B73" s="23" t="s">
        <v>78</v>
      </c>
      <c r="C73" s="30">
        <v>1</v>
      </c>
      <c r="D73" s="31" t="s">
        <v>53</v>
      </c>
      <c r="E73" s="27"/>
      <c r="F73" s="27"/>
    </row>
    <row r="74" spans="1:6" x14ac:dyDescent="0.2">
      <c r="A74" s="23" t="s">
        <v>79</v>
      </c>
      <c r="B74" s="23" t="s">
        <v>80</v>
      </c>
      <c r="C74" s="30">
        <v>1</v>
      </c>
      <c r="D74" s="31" t="s">
        <v>53</v>
      </c>
      <c r="E74" s="27"/>
      <c r="F74" s="27"/>
    </row>
    <row r="75" spans="1:6" x14ac:dyDescent="0.2">
      <c r="A75" s="23">
        <v>742100401</v>
      </c>
      <c r="B75" s="23" t="s">
        <v>81</v>
      </c>
      <c r="C75" s="30">
        <v>2</v>
      </c>
      <c r="D75" s="31" t="s">
        <v>68</v>
      </c>
      <c r="E75" s="27"/>
      <c r="F75" s="27"/>
    </row>
    <row r="76" spans="1:6" ht="15" x14ac:dyDescent="0.25">
      <c r="A76" s="7"/>
      <c r="B76" s="8" t="s">
        <v>1</v>
      </c>
      <c r="C76" s="24"/>
      <c r="D76" s="24"/>
      <c r="E76" s="24"/>
      <c r="F76" s="28"/>
    </row>
    <row r="77" spans="1:6" ht="15" x14ac:dyDescent="0.25">
      <c r="A77" s="37" t="s">
        <v>15</v>
      </c>
      <c r="B77" s="32" t="s">
        <v>50</v>
      </c>
      <c r="C77" s="25"/>
      <c r="D77" s="25"/>
      <c r="E77" s="26"/>
      <c r="F77" s="29"/>
    </row>
    <row r="79" spans="1:6" ht="15.75" x14ac:dyDescent="0.25">
      <c r="A79" s="2"/>
      <c r="B79" s="19" t="s">
        <v>82</v>
      </c>
      <c r="C79" s="2"/>
      <c r="D79" s="2"/>
      <c r="E79" s="2"/>
      <c r="F79" s="2"/>
    </row>
    <row r="80" spans="1:6" x14ac:dyDescent="0.2">
      <c r="A80" s="20" t="s">
        <v>10</v>
      </c>
      <c r="B80" s="20" t="s">
        <v>11</v>
      </c>
      <c r="C80" s="21" t="s">
        <v>12</v>
      </c>
      <c r="D80" s="21" t="s">
        <v>13</v>
      </c>
      <c r="E80" s="22" t="s">
        <v>14</v>
      </c>
      <c r="F80" s="22" t="s">
        <v>1</v>
      </c>
    </row>
    <row r="81" spans="1:6" x14ac:dyDescent="0.2">
      <c r="A81" s="23">
        <v>2513000</v>
      </c>
      <c r="B81" s="23" t="s">
        <v>83</v>
      </c>
      <c r="C81" s="30">
        <v>1</v>
      </c>
      <c r="D81" s="31" t="s">
        <v>53</v>
      </c>
      <c r="E81" s="27"/>
      <c r="F81" s="27"/>
    </row>
    <row r="82" spans="1:6" x14ac:dyDescent="0.2">
      <c r="A82" s="23">
        <v>2513000</v>
      </c>
      <c r="B82" s="23" t="s">
        <v>84</v>
      </c>
      <c r="C82" s="30">
        <v>1</v>
      </c>
      <c r="D82" s="31" t="s">
        <v>53</v>
      </c>
      <c r="E82" s="27"/>
      <c r="F82" s="27"/>
    </row>
    <row r="83" spans="1:6" x14ac:dyDescent="0.2">
      <c r="A83" s="23">
        <v>1014600</v>
      </c>
      <c r="B83" s="23" t="s">
        <v>85</v>
      </c>
      <c r="C83" s="30">
        <v>2</v>
      </c>
      <c r="D83" s="31" t="s">
        <v>86</v>
      </c>
      <c r="E83" s="27"/>
      <c r="F83" s="27"/>
    </row>
    <row r="84" spans="1:6" x14ac:dyDescent="0.2">
      <c r="A84" s="23">
        <v>1018600</v>
      </c>
      <c r="B84" s="23" t="s">
        <v>87</v>
      </c>
      <c r="C84" s="30">
        <v>1</v>
      </c>
      <c r="D84" s="31" t="s">
        <v>53</v>
      </c>
      <c r="E84" s="27"/>
      <c r="F84" s="27"/>
    </row>
    <row r="85" spans="1:6" x14ac:dyDescent="0.2">
      <c r="A85" s="23">
        <v>1018600</v>
      </c>
      <c r="B85" s="23" t="s">
        <v>88</v>
      </c>
      <c r="C85" s="30">
        <v>1</v>
      </c>
      <c r="D85" s="31" t="s">
        <v>53</v>
      </c>
      <c r="E85" s="27"/>
      <c r="F85" s="27"/>
    </row>
    <row r="86" spans="1:6" x14ac:dyDescent="0.2">
      <c r="A86" s="23">
        <v>2813200</v>
      </c>
      <c r="B86" s="23" t="s">
        <v>89</v>
      </c>
      <c r="C86" s="30">
        <v>2</v>
      </c>
      <c r="D86" s="31" t="s">
        <v>90</v>
      </c>
      <c r="E86" s="27"/>
      <c r="F86" s="27"/>
    </row>
    <row r="87" spans="1:6" x14ac:dyDescent="0.2">
      <c r="A87" s="23">
        <v>2813200</v>
      </c>
      <c r="B87" s="23" t="s">
        <v>91</v>
      </c>
      <c r="C87" s="30">
        <v>1</v>
      </c>
      <c r="D87" s="31" t="s">
        <v>90</v>
      </c>
      <c r="E87" s="27"/>
      <c r="F87" s="27"/>
    </row>
    <row r="88" spans="1:6" x14ac:dyDescent="0.2">
      <c r="A88" s="23">
        <v>2813200</v>
      </c>
      <c r="B88" s="23" t="s">
        <v>92</v>
      </c>
      <c r="C88" s="30">
        <v>1</v>
      </c>
      <c r="D88" s="31" t="s">
        <v>90</v>
      </c>
      <c r="E88" s="27"/>
      <c r="F88" s="27"/>
    </row>
    <row r="89" spans="1:6" x14ac:dyDescent="0.2">
      <c r="A89" s="23">
        <v>1561700</v>
      </c>
      <c r="B89" s="23" t="s">
        <v>93</v>
      </c>
      <c r="C89" s="30">
        <v>2</v>
      </c>
      <c r="D89" s="31" t="s">
        <v>86</v>
      </c>
      <c r="E89" s="27"/>
      <c r="F89" s="27"/>
    </row>
    <row r="90" spans="1:6" x14ac:dyDescent="0.2">
      <c r="A90" s="23">
        <v>6160000</v>
      </c>
      <c r="B90" s="23" t="s">
        <v>94</v>
      </c>
      <c r="C90" s="30">
        <v>1</v>
      </c>
      <c r="D90" s="31" t="s">
        <v>53</v>
      </c>
      <c r="E90" s="27"/>
      <c r="F90" s="27"/>
    </row>
    <row r="91" spans="1:6" x14ac:dyDescent="0.2">
      <c r="A91" s="23">
        <v>6160000</v>
      </c>
      <c r="B91" s="23" t="s">
        <v>95</v>
      </c>
      <c r="C91" s="30">
        <v>1</v>
      </c>
      <c r="D91" s="31" t="s">
        <v>53</v>
      </c>
      <c r="E91" s="27"/>
      <c r="F91" s="27"/>
    </row>
    <row r="92" spans="1:6" x14ac:dyDescent="0.2">
      <c r="A92" s="23">
        <v>3107000</v>
      </c>
      <c r="B92" s="23" t="s">
        <v>96</v>
      </c>
      <c r="C92" s="30">
        <v>2</v>
      </c>
      <c r="D92" s="31" t="s">
        <v>53</v>
      </c>
      <c r="E92" s="27"/>
      <c r="F92" s="27"/>
    </row>
    <row r="93" spans="1:6" x14ac:dyDescent="0.2">
      <c r="A93" s="23">
        <v>123000400</v>
      </c>
      <c r="B93" s="23" t="s">
        <v>97</v>
      </c>
      <c r="C93" s="30">
        <v>1</v>
      </c>
      <c r="D93" s="31" t="s">
        <v>53</v>
      </c>
      <c r="E93" s="27"/>
      <c r="F93" s="27"/>
    </row>
    <row r="94" spans="1:6" x14ac:dyDescent="0.2">
      <c r="A94" s="23" t="s">
        <v>98</v>
      </c>
      <c r="B94" s="23" t="s">
        <v>99</v>
      </c>
      <c r="C94" s="30">
        <v>5</v>
      </c>
      <c r="D94" s="31" t="s">
        <v>53</v>
      </c>
      <c r="E94" s="27"/>
      <c r="F94" s="27"/>
    </row>
    <row r="95" spans="1:6" x14ac:dyDescent="0.2">
      <c r="A95" s="23">
        <v>123000100</v>
      </c>
      <c r="B95" s="23" t="s">
        <v>100</v>
      </c>
      <c r="C95" s="30">
        <v>8</v>
      </c>
      <c r="D95" s="31" t="s">
        <v>53</v>
      </c>
      <c r="E95" s="27"/>
      <c r="F95" s="27"/>
    </row>
    <row r="96" spans="1:6" x14ac:dyDescent="0.2">
      <c r="A96" s="23">
        <v>123003400</v>
      </c>
      <c r="B96" s="23" t="s">
        <v>101</v>
      </c>
      <c r="C96" s="30">
        <v>1</v>
      </c>
      <c r="D96" s="31" t="s">
        <v>53</v>
      </c>
      <c r="E96" s="27"/>
      <c r="F96" s="27"/>
    </row>
    <row r="97" spans="1:6" x14ac:dyDescent="0.2">
      <c r="A97" s="23">
        <v>123000200</v>
      </c>
      <c r="B97" s="23" t="s">
        <v>102</v>
      </c>
      <c r="C97" s="30">
        <v>2</v>
      </c>
      <c r="D97" s="31" t="s">
        <v>53</v>
      </c>
      <c r="E97" s="27"/>
      <c r="F97" s="27"/>
    </row>
    <row r="98" spans="1:6" x14ac:dyDescent="0.2">
      <c r="A98" s="23">
        <v>125101100</v>
      </c>
      <c r="B98" s="23" t="s">
        <v>103</v>
      </c>
      <c r="C98" s="30">
        <v>1</v>
      </c>
      <c r="D98" s="31" t="s">
        <v>53</v>
      </c>
      <c r="E98" s="27"/>
      <c r="F98" s="27"/>
    </row>
    <row r="99" spans="1:6" x14ac:dyDescent="0.2">
      <c r="A99" s="23">
        <v>125104300</v>
      </c>
      <c r="B99" s="23" t="s">
        <v>104</v>
      </c>
      <c r="C99" s="30">
        <v>1</v>
      </c>
      <c r="D99" s="31" t="s">
        <v>53</v>
      </c>
      <c r="E99" s="27"/>
      <c r="F99" s="27"/>
    </row>
    <row r="100" spans="1:6" x14ac:dyDescent="0.2">
      <c r="A100" s="23">
        <v>123005300</v>
      </c>
      <c r="B100" s="23" t="s">
        <v>105</v>
      </c>
      <c r="C100" s="30">
        <v>1</v>
      </c>
      <c r="D100" s="31" t="s">
        <v>53</v>
      </c>
      <c r="E100" s="27"/>
      <c r="F100" s="27"/>
    </row>
    <row r="101" spans="1:6" x14ac:dyDescent="0.2">
      <c r="A101" s="23">
        <v>123901300</v>
      </c>
      <c r="B101" s="23" t="s">
        <v>107</v>
      </c>
      <c r="C101" s="30">
        <v>1</v>
      </c>
      <c r="D101" s="31" t="s">
        <v>53</v>
      </c>
      <c r="E101" s="27"/>
      <c r="F101" s="27"/>
    </row>
    <row r="102" spans="1:6" x14ac:dyDescent="0.2">
      <c r="A102" s="23">
        <v>121680500</v>
      </c>
      <c r="B102" s="23" t="s">
        <v>108</v>
      </c>
      <c r="C102" s="30">
        <v>3</v>
      </c>
      <c r="D102" s="31" t="s">
        <v>53</v>
      </c>
      <c r="E102" s="27"/>
      <c r="F102" s="27"/>
    </row>
    <row r="103" spans="1:6" x14ac:dyDescent="0.2">
      <c r="A103" s="23">
        <v>121300200</v>
      </c>
      <c r="B103" s="23" t="s">
        <v>109</v>
      </c>
      <c r="C103" s="30">
        <v>3</v>
      </c>
      <c r="D103" s="31" t="s">
        <v>53</v>
      </c>
      <c r="E103" s="27"/>
      <c r="F103" s="27"/>
    </row>
    <row r="104" spans="1:6" x14ac:dyDescent="0.2">
      <c r="A104" s="23">
        <v>121680200</v>
      </c>
      <c r="B104" s="23" t="s">
        <v>110</v>
      </c>
      <c r="C104" s="30">
        <v>1</v>
      </c>
      <c r="D104" s="31" t="s">
        <v>53</v>
      </c>
      <c r="E104" s="27"/>
      <c r="F104" s="27"/>
    </row>
    <row r="105" spans="1:6" x14ac:dyDescent="0.2">
      <c r="A105" s="23">
        <v>121300600</v>
      </c>
      <c r="B105" s="23" t="s">
        <v>111</v>
      </c>
      <c r="C105" s="30">
        <v>1</v>
      </c>
      <c r="D105" s="31" t="s">
        <v>53</v>
      </c>
      <c r="E105" s="27"/>
      <c r="F105" s="27"/>
    </row>
    <row r="106" spans="1:6" x14ac:dyDescent="0.2">
      <c r="A106" s="23">
        <v>121303200</v>
      </c>
      <c r="B106" s="23" t="s">
        <v>112</v>
      </c>
      <c r="C106" s="30">
        <v>3</v>
      </c>
      <c r="D106" s="31" t="s">
        <v>53</v>
      </c>
      <c r="E106" s="27"/>
      <c r="F106" s="27"/>
    </row>
    <row r="107" spans="1:6" x14ac:dyDescent="0.2">
      <c r="A107" s="23"/>
      <c r="B107" s="23" t="s">
        <v>230</v>
      </c>
      <c r="C107" s="30">
        <v>2</v>
      </c>
      <c r="D107" s="31" t="s">
        <v>53</v>
      </c>
      <c r="E107" s="27"/>
      <c r="F107" s="27"/>
    </row>
    <row r="108" spans="1:6" x14ac:dyDescent="0.2">
      <c r="A108" s="23"/>
      <c r="B108" s="23" t="s">
        <v>231</v>
      </c>
      <c r="C108" s="30">
        <v>6</v>
      </c>
      <c r="D108" s="31" t="s">
        <v>53</v>
      </c>
      <c r="E108" s="27"/>
      <c r="F108" s="27"/>
    </row>
    <row r="109" spans="1:6" x14ac:dyDescent="0.2">
      <c r="A109" s="23">
        <v>121304800</v>
      </c>
      <c r="B109" s="23" t="s">
        <v>232</v>
      </c>
      <c r="C109" s="30">
        <v>3</v>
      </c>
      <c r="D109" s="31" t="s">
        <v>53</v>
      </c>
      <c r="E109" s="27"/>
      <c r="F109" s="27"/>
    </row>
    <row r="110" spans="1:6" x14ac:dyDescent="0.2">
      <c r="A110" s="23" t="s">
        <v>115</v>
      </c>
      <c r="B110" s="23" t="s">
        <v>116</v>
      </c>
      <c r="C110" s="30">
        <v>1</v>
      </c>
      <c r="D110" s="31" t="s">
        <v>53</v>
      </c>
      <c r="E110" s="27"/>
      <c r="F110" s="27"/>
    </row>
    <row r="111" spans="1:6" x14ac:dyDescent="0.2">
      <c r="A111" s="23">
        <v>145100140</v>
      </c>
      <c r="B111" s="23" t="s">
        <v>117</v>
      </c>
      <c r="C111" s="30">
        <v>1</v>
      </c>
      <c r="D111" s="31" t="s">
        <v>53</v>
      </c>
      <c r="E111" s="27"/>
      <c r="F111" s="27"/>
    </row>
    <row r="112" spans="1:6" x14ac:dyDescent="0.2">
      <c r="A112" s="23">
        <v>145100110</v>
      </c>
      <c r="B112" s="23" t="s">
        <v>118</v>
      </c>
      <c r="C112" s="30">
        <v>1</v>
      </c>
      <c r="D112" s="31" t="s">
        <v>53</v>
      </c>
      <c r="E112" s="27"/>
      <c r="F112" s="27"/>
    </row>
    <row r="113" spans="1:6" x14ac:dyDescent="0.2">
      <c r="A113" s="23">
        <v>8012823316338</v>
      </c>
      <c r="B113" s="23" t="s">
        <v>119</v>
      </c>
      <c r="C113" s="30">
        <v>1</v>
      </c>
      <c r="D113" s="31" t="s">
        <v>53</v>
      </c>
      <c r="E113" s="27"/>
      <c r="F113" s="27"/>
    </row>
    <row r="114" spans="1:6" x14ac:dyDescent="0.2">
      <c r="A114" s="23">
        <v>8012823077024</v>
      </c>
      <c r="B114" s="23" t="s">
        <v>120</v>
      </c>
      <c r="C114" s="30">
        <v>1</v>
      </c>
      <c r="D114" s="31" t="s">
        <v>53</v>
      </c>
      <c r="E114" s="27"/>
      <c r="F114" s="27"/>
    </row>
    <row r="115" spans="1:6" x14ac:dyDescent="0.2">
      <c r="A115" s="23">
        <v>150371600</v>
      </c>
      <c r="B115" s="23" t="s">
        <v>121</v>
      </c>
      <c r="C115" s="30">
        <v>1</v>
      </c>
      <c r="D115" s="31" t="s">
        <v>53</v>
      </c>
      <c r="E115" s="27"/>
      <c r="F115" s="27"/>
    </row>
    <row r="116" spans="1:6" x14ac:dyDescent="0.2">
      <c r="A116" s="23">
        <v>8012823334721</v>
      </c>
      <c r="B116" s="23" t="s">
        <v>122</v>
      </c>
      <c r="C116" s="30">
        <v>1</v>
      </c>
      <c r="D116" s="31" t="s">
        <v>53</v>
      </c>
      <c r="E116" s="27"/>
      <c r="F116" s="27"/>
    </row>
    <row r="117" spans="1:6" x14ac:dyDescent="0.2">
      <c r="A117" s="23">
        <v>8012823285702</v>
      </c>
      <c r="B117" s="23" t="s">
        <v>123</v>
      </c>
      <c r="C117" s="30">
        <v>1</v>
      </c>
      <c r="D117" s="31" t="s">
        <v>53</v>
      </c>
      <c r="E117" s="27"/>
      <c r="F117" s="27"/>
    </row>
    <row r="118" spans="1:6" x14ac:dyDescent="0.2">
      <c r="A118" s="23">
        <v>130502500</v>
      </c>
      <c r="B118" s="23" t="s">
        <v>125</v>
      </c>
      <c r="C118" s="30">
        <v>2</v>
      </c>
      <c r="D118" s="31" t="s">
        <v>53</v>
      </c>
      <c r="E118" s="27"/>
      <c r="F118" s="27"/>
    </row>
    <row r="119" spans="1:6" x14ac:dyDescent="0.2">
      <c r="A119" s="23">
        <v>1596014</v>
      </c>
      <c r="B119" s="23" t="s">
        <v>126</v>
      </c>
      <c r="C119" s="30">
        <v>2</v>
      </c>
      <c r="D119" s="31" t="s">
        <v>53</v>
      </c>
      <c r="E119" s="27"/>
      <c r="F119" s="27"/>
    </row>
    <row r="120" spans="1:6" x14ac:dyDescent="0.2">
      <c r="A120" s="23">
        <v>3110000</v>
      </c>
      <c r="B120" s="23" t="s">
        <v>130</v>
      </c>
      <c r="C120" s="30">
        <v>2</v>
      </c>
      <c r="D120" s="31" t="s">
        <v>53</v>
      </c>
      <c r="E120" s="27"/>
      <c r="F120" s="27"/>
    </row>
    <row r="121" spans="1:6" x14ac:dyDescent="0.2">
      <c r="A121" s="23">
        <v>3322207</v>
      </c>
      <c r="B121" s="23" t="s">
        <v>131</v>
      </c>
      <c r="C121" s="30">
        <v>2</v>
      </c>
      <c r="D121" s="31" t="s">
        <v>53</v>
      </c>
      <c r="E121" s="27"/>
      <c r="F121" s="27"/>
    </row>
    <row r="122" spans="1:6" x14ac:dyDescent="0.2">
      <c r="A122" s="23">
        <v>3110000</v>
      </c>
      <c r="B122" s="23" t="s">
        <v>133</v>
      </c>
      <c r="C122" s="30">
        <v>4</v>
      </c>
      <c r="D122" s="31" t="s">
        <v>53</v>
      </c>
      <c r="E122" s="27"/>
      <c r="F122" s="27"/>
    </row>
    <row r="123" spans="1:6" x14ac:dyDescent="0.2">
      <c r="A123" s="23">
        <v>111528501</v>
      </c>
      <c r="B123" s="23" t="s">
        <v>134</v>
      </c>
      <c r="C123" s="30">
        <v>1</v>
      </c>
      <c r="D123" s="31" t="s">
        <v>53</v>
      </c>
      <c r="E123" s="27"/>
      <c r="F123" s="27"/>
    </row>
    <row r="124" spans="1:6" x14ac:dyDescent="0.2">
      <c r="A124" s="23">
        <v>141292330</v>
      </c>
      <c r="B124" s="23" t="s">
        <v>135</v>
      </c>
      <c r="C124" s="30">
        <v>4</v>
      </c>
      <c r="D124" s="31" t="s">
        <v>53</v>
      </c>
      <c r="E124" s="27"/>
      <c r="F124" s="27"/>
    </row>
    <row r="125" spans="1:6" x14ac:dyDescent="0.2">
      <c r="A125" s="23">
        <v>141007700</v>
      </c>
      <c r="B125" s="23" t="s">
        <v>136</v>
      </c>
      <c r="C125" s="30">
        <v>6</v>
      </c>
      <c r="D125" s="31" t="s">
        <v>53</v>
      </c>
      <c r="E125" s="27"/>
      <c r="F125" s="27"/>
    </row>
    <row r="126" spans="1:6" x14ac:dyDescent="0.2">
      <c r="A126" s="23">
        <v>141007100</v>
      </c>
      <c r="B126" s="23" t="s">
        <v>137</v>
      </c>
      <c r="C126" s="30">
        <v>1</v>
      </c>
      <c r="D126" s="31" t="s">
        <v>53</v>
      </c>
      <c r="E126" s="27"/>
      <c r="F126" s="27"/>
    </row>
    <row r="127" spans="1:6" x14ac:dyDescent="0.2">
      <c r="A127" s="23">
        <v>3110000</v>
      </c>
      <c r="B127" s="23" t="s">
        <v>138</v>
      </c>
      <c r="C127" s="30">
        <v>2</v>
      </c>
      <c r="D127" s="31" t="s">
        <v>53</v>
      </c>
      <c r="E127" s="27"/>
      <c r="F127" s="27"/>
    </row>
    <row r="128" spans="1:6" x14ac:dyDescent="0.2">
      <c r="A128" s="23">
        <v>517000210</v>
      </c>
      <c r="B128" s="23" t="s">
        <v>139</v>
      </c>
      <c r="C128" s="30">
        <v>1</v>
      </c>
      <c r="D128" s="31" t="s">
        <v>140</v>
      </c>
      <c r="E128" s="27"/>
      <c r="F128" s="27"/>
    </row>
    <row r="129" spans="1:6" x14ac:dyDescent="0.2">
      <c r="A129" s="23">
        <v>595051906</v>
      </c>
      <c r="B129" s="23" t="s">
        <v>141</v>
      </c>
      <c r="C129" s="30">
        <v>10</v>
      </c>
      <c r="D129" s="31" t="s">
        <v>140</v>
      </c>
      <c r="E129" s="27"/>
      <c r="F129" s="27"/>
    </row>
    <row r="130" spans="1:6" x14ac:dyDescent="0.2">
      <c r="A130" s="23">
        <v>595045540</v>
      </c>
      <c r="B130" s="23" t="s">
        <v>142</v>
      </c>
      <c r="C130" s="30">
        <v>10</v>
      </c>
      <c r="D130" s="31" t="s">
        <v>140</v>
      </c>
      <c r="E130" s="27"/>
      <c r="F130" s="27"/>
    </row>
    <row r="131" spans="1:6" x14ac:dyDescent="0.2">
      <c r="A131" s="23">
        <v>595046907</v>
      </c>
      <c r="B131" s="23" t="s">
        <v>143</v>
      </c>
      <c r="C131" s="30">
        <v>10</v>
      </c>
      <c r="D131" s="31" t="s">
        <v>140</v>
      </c>
      <c r="E131" s="27"/>
      <c r="F131" s="27"/>
    </row>
    <row r="132" spans="1:6" x14ac:dyDescent="0.2">
      <c r="A132" s="23"/>
      <c r="B132" s="23" t="s">
        <v>233</v>
      </c>
      <c r="C132" s="30">
        <v>10</v>
      </c>
      <c r="D132" s="31" t="s">
        <v>140</v>
      </c>
      <c r="E132" s="27"/>
      <c r="F132" s="27"/>
    </row>
    <row r="133" spans="1:6" x14ac:dyDescent="0.2">
      <c r="A133" s="23">
        <v>520612583</v>
      </c>
      <c r="B133" s="23" t="s">
        <v>144</v>
      </c>
      <c r="C133" s="30">
        <v>10</v>
      </c>
      <c r="D133" s="31" t="s">
        <v>140</v>
      </c>
      <c r="E133" s="27"/>
      <c r="F133" s="27"/>
    </row>
    <row r="134" spans="1:6" x14ac:dyDescent="0.2">
      <c r="A134" s="23">
        <v>520605786</v>
      </c>
      <c r="B134" s="23" t="s">
        <v>145</v>
      </c>
      <c r="C134" s="30">
        <v>10</v>
      </c>
      <c r="D134" s="31" t="s">
        <v>140</v>
      </c>
      <c r="E134" s="27"/>
      <c r="F134" s="27"/>
    </row>
    <row r="135" spans="1:6" x14ac:dyDescent="0.2">
      <c r="A135" s="23">
        <v>520605885</v>
      </c>
      <c r="B135" s="23" t="s">
        <v>146</v>
      </c>
      <c r="C135" s="30">
        <v>20</v>
      </c>
      <c r="D135" s="31" t="s">
        <v>140</v>
      </c>
      <c r="E135" s="27"/>
      <c r="F135" s="27"/>
    </row>
    <row r="136" spans="1:6" x14ac:dyDescent="0.2">
      <c r="A136" s="23" t="s">
        <v>147</v>
      </c>
      <c r="B136" s="23" t="s">
        <v>148</v>
      </c>
      <c r="C136" s="30">
        <v>3</v>
      </c>
      <c r="D136" s="31" t="s">
        <v>53</v>
      </c>
      <c r="E136" s="27"/>
      <c r="F136" s="27"/>
    </row>
    <row r="137" spans="1:6" x14ac:dyDescent="0.2">
      <c r="A137" s="23" t="s">
        <v>147</v>
      </c>
      <c r="B137" s="23" t="s">
        <v>149</v>
      </c>
      <c r="C137" s="30">
        <v>1</v>
      </c>
      <c r="D137" s="31" t="s">
        <v>53</v>
      </c>
      <c r="E137" s="27"/>
      <c r="F137" s="27"/>
    </row>
    <row r="138" spans="1:6" x14ac:dyDescent="0.2">
      <c r="A138" s="23" t="s">
        <v>147</v>
      </c>
      <c r="B138" s="23" t="s">
        <v>150</v>
      </c>
      <c r="C138" s="30">
        <v>13</v>
      </c>
      <c r="D138" s="31" t="s">
        <v>53</v>
      </c>
      <c r="E138" s="27"/>
      <c r="F138" s="27"/>
    </row>
    <row r="139" spans="1:6" x14ac:dyDescent="0.2">
      <c r="A139" s="23"/>
      <c r="B139" s="23" t="s">
        <v>234</v>
      </c>
      <c r="C139" s="30">
        <v>6</v>
      </c>
      <c r="D139" s="31" t="s">
        <v>53</v>
      </c>
      <c r="E139" s="27"/>
      <c r="F139" s="27"/>
    </row>
    <row r="140" spans="1:6" x14ac:dyDescent="0.2">
      <c r="A140" s="23" t="s">
        <v>147</v>
      </c>
      <c r="B140" s="23" t="s">
        <v>151</v>
      </c>
      <c r="C140" s="30">
        <v>157</v>
      </c>
      <c r="D140" s="31" t="s">
        <v>53</v>
      </c>
      <c r="E140" s="27"/>
      <c r="F140" s="27"/>
    </row>
    <row r="141" spans="1:6" x14ac:dyDescent="0.2">
      <c r="A141" s="23" t="s">
        <v>152</v>
      </c>
      <c r="B141" s="23" t="s">
        <v>153</v>
      </c>
      <c r="C141" s="30">
        <v>5</v>
      </c>
      <c r="D141" s="31" t="s">
        <v>53</v>
      </c>
      <c r="E141" s="27"/>
      <c r="F141" s="27"/>
    </row>
    <row r="142" spans="1:6" x14ac:dyDescent="0.2">
      <c r="A142" s="23"/>
      <c r="B142" s="23" t="s">
        <v>235</v>
      </c>
      <c r="C142" s="30">
        <v>2</v>
      </c>
      <c r="D142" s="31" t="s">
        <v>53</v>
      </c>
      <c r="E142" s="27"/>
      <c r="F142" s="27"/>
    </row>
    <row r="143" spans="1:6" x14ac:dyDescent="0.2">
      <c r="A143" s="23" t="s">
        <v>147</v>
      </c>
      <c r="B143" s="23" t="s">
        <v>154</v>
      </c>
      <c r="C143" s="30">
        <v>6</v>
      </c>
      <c r="D143" s="31" t="s">
        <v>53</v>
      </c>
      <c r="E143" s="27"/>
      <c r="F143" s="27"/>
    </row>
    <row r="144" spans="1:6" x14ac:dyDescent="0.2">
      <c r="A144" s="23" t="s">
        <v>147</v>
      </c>
      <c r="B144" s="23" t="s">
        <v>155</v>
      </c>
      <c r="C144" s="30">
        <v>10</v>
      </c>
      <c r="D144" s="31" t="s">
        <v>53</v>
      </c>
      <c r="E144" s="27"/>
      <c r="F144" s="27"/>
    </row>
    <row r="145" spans="1:6" x14ac:dyDescent="0.2">
      <c r="A145" s="23"/>
      <c r="B145" s="23" t="s">
        <v>236</v>
      </c>
      <c r="C145" s="30">
        <v>1</v>
      </c>
      <c r="D145" s="31" t="s">
        <v>53</v>
      </c>
      <c r="E145" s="27"/>
      <c r="F145" s="27"/>
    </row>
    <row r="146" spans="1:6" x14ac:dyDescent="0.2">
      <c r="A146" s="23">
        <v>114474120</v>
      </c>
      <c r="B146" s="23" t="s">
        <v>156</v>
      </c>
      <c r="C146" s="30">
        <v>1</v>
      </c>
      <c r="D146" s="31" t="s">
        <v>53</v>
      </c>
      <c r="E146" s="27"/>
      <c r="F146" s="27"/>
    </row>
    <row r="147" spans="1:6" x14ac:dyDescent="0.2">
      <c r="A147" s="23">
        <v>114016100</v>
      </c>
      <c r="B147" s="23" t="s">
        <v>157</v>
      </c>
      <c r="C147" s="30">
        <v>2</v>
      </c>
      <c r="D147" s="31" t="s">
        <v>53</v>
      </c>
      <c r="E147" s="27"/>
      <c r="F147" s="27"/>
    </row>
    <row r="148" spans="1:6" x14ac:dyDescent="0.2">
      <c r="A148" s="23" t="s">
        <v>158</v>
      </c>
      <c r="B148" s="23" t="s">
        <v>159</v>
      </c>
      <c r="C148" s="30">
        <v>1</v>
      </c>
      <c r="D148" s="31" t="s">
        <v>53</v>
      </c>
      <c r="E148" s="27"/>
      <c r="F148" s="27"/>
    </row>
    <row r="149" spans="1:6" x14ac:dyDescent="0.2">
      <c r="A149" s="23"/>
      <c r="B149" s="23" t="s">
        <v>237</v>
      </c>
      <c r="C149" s="30">
        <v>1</v>
      </c>
      <c r="D149" s="31" t="s">
        <v>53</v>
      </c>
      <c r="E149" s="27"/>
      <c r="F149" s="27"/>
    </row>
    <row r="150" spans="1:6" x14ac:dyDescent="0.2">
      <c r="A150" s="23" t="s">
        <v>160</v>
      </c>
      <c r="B150" s="23" t="s">
        <v>161</v>
      </c>
      <c r="C150" s="30">
        <v>10</v>
      </c>
      <c r="D150" s="31" t="s">
        <v>53</v>
      </c>
      <c r="E150" s="27"/>
      <c r="F150" s="27"/>
    </row>
    <row r="151" spans="1:6" x14ac:dyDescent="0.2">
      <c r="A151" s="23">
        <v>111003700</v>
      </c>
      <c r="B151" s="23" t="s">
        <v>162</v>
      </c>
      <c r="C151" s="30">
        <v>1</v>
      </c>
      <c r="D151" s="31" t="s">
        <v>53</v>
      </c>
      <c r="E151" s="27"/>
      <c r="F151" s="27"/>
    </row>
    <row r="152" spans="1:6" x14ac:dyDescent="0.2">
      <c r="A152" s="23">
        <v>141290510</v>
      </c>
      <c r="B152" s="23" t="s">
        <v>163</v>
      </c>
      <c r="C152" s="30">
        <v>1</v>
      </c>
      <c r="D152" s="31" t="s">
        <v>53</v>
      </c>
      <c r="E152" s="27"/>
      <c r="F152" s="27"/>
    </row>
    <row r="153" spans="1:6" x14ac:dyDescent="0.2">
      <c r="A153" s="23" t="s">
        <v>164</v>
      </c>
      <c r="B153" s="23" t="s">
        <v>165</v>
      </c>
      <c r="C153" s="30">
        <v>1</v>
      </c>
      <c r="D153" s="31" t="s">
        <v>53</v>
      </c>
      <c r="E153" s="27"/>
      <c r="F153" s="27"/>
    </row>
    <row r="154" spans="1:6" x14ac:dyDescent="0.2">
      <c r="A154" s="23" t="s">
        <v>164</v>
      </c>
      <c r="B154" s="23" t="s">
        <v>166</v>
      </c>
      <c r="C154" s="30">
        <v>1</v>
      </c>
      <c r="D154" s="31" t="s">
        <v>53</v>
      </c>
      <c r="E154" s="27"/>
      <c r="F154" s="27"/>
    </row>
    <row r="155" spans="1:6" x14ac:dyDescent="0.2">
      <c r="A155" s="23" t="s">
        <v>167</v>
      </c>
      <c r="B155" s="23" t="s">
        <v>168</v>
      </c>
      <c r="C155" s="30">
        <v>4</v>
      </c>
      <c r="D155" s="31" t="s">
        <v>53</v>
      </c>
      <c r="E155" s="27"/>
      <c r="F155" s="27"/>
    </row>
    <row r="156" spans="1:6" x14ac:dyDescent="0.2">
      <c r="A156" s="23" t="s">
        <v>160</v>
      </c>
      <c r="B156" s="23" t="s">
        <v>169</v>
      </c>
      <c r="C156" s="30">
        <v>4</v>
      </c>
      <c r="D156" s="31" t="s">
        <v>53</v>
      </c>
      <c r="E156" s="27"/>
      <c r="F156" s="27"/>
    </row>
    <row r="157" spans="1:6" x14ac:dyDescent="0.2">
      <c r="A157" s="23" t="s">
        <v>170</v>
      </c>
      <c r="B157" s="23" t="s">
        <v>171</v>
      </c>
      <c r="C157" s="30">
        <v>4</v>
      </c>
      <c r="D157" s="31" t="s">
        <v>53</v>
      </c>
      <c r="E157" s="27"/>
      <c r="F157" s="27"/>
    </row>
    <row r="158" spans="1:6" x14ac:dyDescent="0.2">
      <c r="A158" s="23" t="s">
        <v>160</v>
      </c>
      <c r="B158" s="23" t="s">
        <v>172</v>
      </c>
      <c r="C158" s="30">
        <v>4</v>
      </c>
      <c r="D158" s="31" t="s">
        <v>53</v>
      </c>
      <c r="E158" s="27"/>
      <c r="F158" s="27"/>
    </row>
    <row r="159" spans="1:6" x14ac:dyDescent="0.2">
      <c r="A159" s="23" t="s">
        <v>170</v>
      </c>
      <c r="B159" s="23" t="s">
        <v>173</v>
      </c>
      <c r="C159" s="30">
        <v>4</v>
      </c>
      <c r="D159" s="31" t="s">
        <v>53</v>
      </c>
      <c r="E159" s="27"/>
      <c r="F159" s="27"/>
    </row>
    <row r="160" spans="1:6" ht="15" x14ac:dyDescent="0.25">
      <c r="A160" s="7"/>
      <c r="B160" s="8" t="s">
        <v>1</v>
      </c>
      <c r="C160" s="24"/>
      <c r="D160" s="24"/>
      <c r="E160" s="24"/>
      <c r="F160" s="28"/>
    </row>
    <row r="161" spans="1:6" ht="15" x14ac:dyDescent="0.25">
      <c r="A161" s="37" t="s">
        <v>15</v>
      </c>
      <c r="B161" s="32" t="s">
        <v>50</v>
      </c>
      <c r="C161" s="25"/>
      <c r="D161" s="25"/>
      <c r="E161" s="26"/>
      <c r="F161" s="29"/>
    </row>
    <row r="163" spans="1:6" ht="15.75" x14ac:dyDescent="0.25">
      <c r="A163" s="2"/>
      <c r="B163" s="19" t="s">
        <v>174</v>
      </c>
      <c r="C163" s="2"/>
      <c r="D163" s="2"/>
      <c r="E163" s="2"/>
      <c r="F163" s="2"/>
    </row>
    <row r="164" spans="1:6" x14ac:dyDescent="0.2">
      <c r="A164" s="20" t="s">
        <v>10</v>
      </c>
      <c r="B164" s="20" t="s">
        <v>11</v>
      </c>
      <c r="C164" s="21" t="s">
        <v>12</v>
      </c>
      <c r="D164" s="21" t="s">
        <v>13</v>
      </c>
      <c r="E164" s="22" t="s">
        <v>14</v>
      </c>
      <c r="F164" s="22" t="s">
        <v>1</v>
      </c>
    </row>
    <row r="165" spans="1:6" x14ac:dyDescent="0.2">
      <c r="A165" s="23">
        <v>200010021</v>
      </c>
      <c r="B165" s="23" t="s">
        <v>175</v>
      </c>
      <c r="C165" s="30">
        <v>1</v>
      </c>
      <c r="D165" s="31" t="s">
        <v>176</v>
      </c>
      <c r="E165" s="27"/>
      <c r="F165" s="27"/>
    </row>
    <row r="166" spans="1:6" x14ac:dyDescent="0.2">
      <c r="A166" s="23">
        <v>210190052</v>
      </c>
      <c r="B166" s="23" t="s">
        <v>177</v>
      </c>
      <c r="C166" s="30">
        <v>2</v>
      </c>
      <c r="D166" s="31" t="s">
        <v>68</v>
      </c>
      <c r="E166" s="27"/>
      <c r="F166" s="27"/>
    </row>
    <row r="167" spans="1:6" x14ac:dyDescent="0.2">
      <c r="A167" s="23" t="s">
        <v>178</v>
      </c>
      <c r="B167" s="23" t="s">
        <v>179</v>
      </c>
      <c r="C167" s="30">
        <v>1</v>
      </c>
      <c r="D167" s="31" t="s">
        <v>53</v>
      </c>
      <c r="E167" s="27"/>
      <c r="F167" s="27"/>
    </row>
    <row r="168" spans="1:6" x14ac:dyDescent="0.2">
      <c r="A168" s="23">
        <v>200010103</v>
      </c>
      <c r="B168" s="23" t="s">
        <v>180</v>
      </c>
      <c r="C168" s="30">
        <v>1</v>
      </c>
      <c r="D168" s="31" t="s">
        <v>176</v>
      </c>
      <c r="E168" s="27"/>
      <c r="F168" s="27"/>
    </row>
    <row r="169" spans="1:6" x14ac:dyDescent="0.2">
      <c r="A169" s="23" t="s">
        <v>249</v>
      </c>
      <c r="B169" s="23" t="s">
        <v>250</v>
      </c>
      <c r="C169" s="30">
        <v>1</v>
      </c>
      <c r="D169" s="31" t="s">
        <v>176</v>
      </c>
      <c r="E169" s="27"/>
      <c r="F169" s="27"/>
    </row>
    <row r="170" spans="1:6" x14ac:dyDescent="0.2">
      <c r="A170" s="23">
        <v>220400007</v>
      </c>
      <c r="B170" s="23" t="s">
        <v>181</v>
      </c>
      <c r="C170" s="30">
        <v>1</v>
      </c>
      <c r="D170" s="31" t="s">
        <v>176</v>
      </c>
      <c r="E170" s="27"/>
      <c r="F170" s="27"/>
    </row>
    <row r="171" spans="1:6" x14ac:dyDescent="0.2">
      <c r="A171" s="23">
        <v>200010104</v>
      </c>
      <c r="B171" s="23" t="s">
        <v>182</v>
      </c>
      <c r="C171" s="30">
        <v>1</v>
      </c>
      <c r="D171" s="31" t="s">
        <v>176</v>
      </c>
      <c r="E171" s="27"/>
      <c r="F171" s="27"/>
    </row>
    <row r="172" spans="1:6" x14ac:dyDescent="0.2">
      <c r="A172" s="23">
        <v>210100251.09999999</v>
      </c>
      <c r="B172" s="23" t="s">
        <v>183</v>
      </c>
      <c r="C172" s="30">
        <v>1</v>
      </c>
      <c r="D172" s="31" t="s">
        <v>176</v>
      </c>
      <c r="E172" s="27"/>
      <c r="F172" s="27"/>
    </row>
    <row r="173" spans="1:6" x14ac:dyDescent="0.2">
      <c r="A173" s="23">
        <v>210810045</v>
      </c>
      <c r="B173" s="23" t="s">
        <v>184</v>
      </c>
      <c r="C173" s="30">
        <v>1</v>
      </c>
      <c r="D173" s="31" t="s">
        <v>176</v>
      </c>
      <c r="E173" s="27"/>
      <c r="F173" s="27"/>
    </row>
    <row r="174" spans="1:6" x14ac:dyDescent="0.2">
      <c r="A174" s="23">
        <v>210810046</v>
      </c>
      <c r="B174" s="23" t="s">
        <v>185</v>
      </c>
      <c r="C174" s="30">
        <v>1</v>
      </c>
      <c r="D174" s="31" t="s">
        <v>176</v>
      </c>
      <c r="E174" s="27"/>
      <c r="F174" s="27"/>
    </row>
    <row r="175" spans="1:6" x14ac:dyDescent="0.2">
      <c r="A175" s="23">
        <v>210020310</v>
      </c>
      <c r="B175" s="23" t="s">
        <v>186</v>
      </c>
      <c r="C175" s="30">
        <v>1</v>
      </c>
      <c r="D175" s="31" t="s">
        <v>176</v>
      </c>
      <c r="E175" s="27"/>
      <c r="F175" s="27"/>
    </row>
    <row r="176" spans="1:6" x14ac:dyDescent="0.2">
      <c r="A176" s="23" t="s">
        <v>187</v>
      </c>
      <c r="B176" s="23" t="s">
        <v>188</v>
      </c>
      <c r="C176" s="30">
        <v>8</v>
      </c>
      <c r="D176" s="31" t="s">
        <v>189</v>
      </c>
      <c r="E176" s="27"/>
      <c r="F176" s="27"/>
    </row>
    <row r="177" spans="1:6" ht="15" x14ac:dyDescent="0.25">
      <c r="A177" s="7"/>
      <c r="B177" s="8" t="s">
        <v>1</v>
      </c>
      <c r="C177" s="24"/>
      <c r="D177" s="24"/>
      <c r="E177" s="24"/>
      <c r="F177" s="28"/>
    </row>
    <row r="178" spans="1:6" ht="15" x14ac:dyDescent="0.25">
      <c r="A178" s="37" t="s">
        <v>15</v>
      </c>
      <c r="B178" s="32" t="s">
        <v>50</v>
      </c>
      <c r="C178" s="25"/>
      <c r="D178" s="25"/>
      <c r="E178" s="26"/>
      <c r="F178" s="29"/>
    </row>
    <row r="180" spans="1:6" ht="15.75" x14ac:dyDescent="0.25">
      <c r="A180" s="2"/>
      <c r="B180" s="19" t="s">
        <v>190</v>
      </c>
      <c r="C180" s="2"/>
      <c r="D180" s="2"/>
      <c r="E180" s="2"/>
      <c r="F180" s="2"/>
    </row>
    <row r="181" spans="1:6" x14ac:dyDescent="0.2">
      <c r="A181" s="20" t="s">
        <v>10</v>
      </c>
      <c r="B181" s="20" t="s">
        <v>11</v>
      </c>
      <c r="C181" s="21" t="s">
        <v>12</v>
      </c>
      <c r="D181" s="21" t="s">
        <v>13</v>
      </c>
      <c r="E181" s="22" t="s">
        <v>14</v>
      </c>
      <c r="F181" s="22" t="s">
        <v>1</v>
      </c>
    </row>
    <row r="182" spans="1:6" x14ac:dyDescent="0.2">
      <c r="A182" s="23" t="s">
        <v>191</v>
      </c>
      <c r="B182" s="23" t="s">
        <v>192</v>
      </c>
      <c r="C182" s="30">
        <v>1</v>
      </c>
      <c r="D182" s="31" t="s">
        <v>176</v>
      </c>
      <c r="E182" s="27"/>
      <c r="F182" s="27"/>
    </row>
    <row r="183" spans="1:6" x14ac:dyDescent="0.2">
      <c r="A183" s="23" t="s">
        <v>193</v>
      </c>
      <c r="B183" s="23" t="s">
        <v>194</v>
      </c>
      <c r="C183" s="30">
        <v>1</v>
      </c>
      <c r="D183" s="31" t="s">
        <v>176</v>
      </c>
      <c r="E183" s="27"/>
      <c r="F183" s="27"/>
    </row>
    <row r="184" spans="1:6" ht="15" x14ac:dyDescent="0.25">
      <c r="A184" s="7"/>
      <c r="B184" s="8" t="s">
        <v>1</v>
      </c>
      <c r="C184" s="24"/>
      <c r="D184" s="24"/>
      <c r="E184" s="24"/>
      <c r="F184" s="28"/>
    </row>
    <row r="185" spans="1:6" ht="15" x14ac:dyDescent="0.25">
      <c r="A185" s="37" t="s">
        <v>15</v>
      </c>
      <c r="B185" s="32" t="s">
        <v>50</v>
      </c>
      <c r="C185" s="25"/>
      <c r="D185" s="25"/>
      <c r="E185" s="26"/>
      <c r="F185" s="29"/>
    </row>
    <row r="187" spans="1:6" ht="15.75" x14ac:dyDescent="0.25">
      <c r="A187" s="2"/>
      <c r="B187" s="19" t="s">
        <v>195</v>
      </c>
      <c r="C187" s="2"/>
      <c r="D187" s="2"/>
      <c r="E187" s="2"/>
      <c r="F187" s="2"/>
    </row>
    <row r="188" spans="1:6" x14ac:dyDescent="0.2">
      <c r="A188" s="20" t="s">
        <v>10</v>
      </c>
      <c r="B188" s="20" t="s">
        <v>11</v>
      </c>
      <c r="C188" s="21" t="s">
        <v>12</v>
      </c>
      <c r="D188" s="21" t="s">
        <v>13</v>
      </c>
      <c r="E188" s="22" t="s">
        <v>14</v>
      </c>
      <c r="F188" s="22" t="s">
        <v>1</v>
      </c>
    </row>
    <row r="189" spans="1:6" x14ac:dyDescent="0.2">
      <c r="A189" s="23">
        <v>94694001</v>
      </c>
      <c r="B189" s="23" t="s">
        <v>196</v>
      </c>
      <c r="C189" s="30">
        <v>1</v>
      </c>
      <c r="D189" s="31" t="s">
        <v>197</v>
      </c>
      <c r="E189" s="27"/>
      <c r="F189" s="27"/>
    </row>
    <row r="190" spans="1:6" ht="15" x14ac:dyDescent="0.25">
      <c r="A190" s="7"/>
      <c r="B190" s="8" t="s">
        <v>1</v>
      </c>
      <c r="C190" s="24"/>
      <c r="D190" s="24"/>
      <c r="E190" s="24"/>
      <c r="F190" s="28"/>
    </row>
    <row r="191" spans="1:6" ht="15" x14ac:dyDescent="0.25">
      <c r="A191" s="37" t="s">
        <v>15</v>
      </c>
      <c r="B191" s="32" t="s">
        <v>50</v>
      </c>
      <c r="C191" s="25"/>
      <c r="D191" s="25"/>
      <c r="E191" s="26"/>
      <c r="F191" s="29"/>
    </row>
    <row r="193" spans="1:6" ht="15.75" x14ac:dyDescent="0.25">
      <c r="A193" s="2"/>
      <c r="B193" s="19" t="s">
        <v>43</v>
      </c>
      <c r="C193" s="2"/>
      <c r="D193" s="2"/>
      <c r="E193" s="2"/>
      <c r="F193" s="2"/>
    </row>
    <row r="194" spans="1:6" x14ac:dyDescent="0.2">
      <c r="A194" s="20" t="s">
        <v>10</v>
      </c>
      <c r="B194" s="20" t="s">
        <v>11</v>
      </c>
      <c r="C194" s="21" t="s">
        <v>12</v>
      </c>
      <c r="D194" s="21" t="s">
        <v>13</v>
      </c>
      <c r="E194" s="22" t="s">
        <v>14</v>
      </c>
      <c r="F194" s="22" t="s">
        <v>1</v>
      </c>
    </row>
    <row r="195" spans="1:6" x14ac:dyDescent="0.2">
      <c r="A195" s="23"/>
      <c r="B195" s="23" t="s">
        <v>198</v>
      </c>
      <c r="C195" s="30">
        <v>1</v>
      </c>
      <c r="D195" s="31"/>
      <c r="E195" s="27"/>
      <c r="F195" s="27"/>
    </row>
    <row r="196" spans="1:6" x14ac:dyDescent="0.2">
      <c r="A196" s="23">
        <v>16</v>
      </c>
      <c r="B196" s="23" t="s">
        <v>199</v>
      </c>
      <c r="C196" s="30">
        <v>1</v>
      </c>
      <c r="D196" s="31"/>
      <c r="E196" s="27"/>
      <c r="F196" s="27"/>
    </row>
    <row r="197" spans="1:6" x14ac:dyDescent="0.2">
      <c r="A197" s="23" t="s">
        <v>200</v>
      </c>
      <c r="B197" s="23" t="s">
        <v>201</v>
      </c>
      <c r="C197" s="30">
        <v>1</v>
      </c>
      <c r="D197" s="31"/>
      <c r="E197" s="27"/>
      <c r="F197" s="27"/>
    </row>
    <row r="198" spans="1:6" x14ac:dyDescent="0.2">
      <c r="A198" s="23" t="s">
        <v>202</v>
      </c>
      <c r="B198" s="23" t="s">
        <v>203</v>
      </c>
      <c r="C198" s="30">
        <v>1</v>
      </c>
      <c r="D198" s="31"/>
      <c r="E198" s="27"/>
      <c r="F198" s="27"/>
    </row>
    <row r="199" spans="1:6" ht="15" x14ac:dyDescent="0.25">
      <c r="A199" s="7"/>
      <c r="B199" s="8" t="s">
        <v>1</v>
      </c>
      <c r="C199" s="24"/>
      <c r="D199" s="24"/>
      <c r="E199" s="24"/>
      <c r="F199" s="28"/>
    </row>
    <row r="200" spans="1:6" ht="15" x14ac:dyDescent="0.25">
      <c r="A200" s="37" t="s">
        <v>15</v>
      </c>
      <c r="B200" s="32" t="s">
        <v>50</v>
      </c>
      <c r="C200" s="25"/>
      <c r="D200" s="25"/>
      <c r="E200" s="26"/>
      <c r="F200" s="29"/>
    </row>
    <row r="202" spans="1:6" ht="15.75" x14ac:dyDescent="0.25">
      <c r="A202" s="2"/>
      <c r="B202" s="19" t="s">
        <v>204</v>
      </c>
      <c r="C202" s="2"/>
      <c r="D202" s="2"/>
      <c r="E202" s="2"/>
      <c r="F202" s="2"/>
    </row>
    <row r="203" spans="1:6" x14ac:dyDescent="0.2">
      <c r="A203" s="20" t="s">
        <v>10</v>
      </c>
      <c r="B203" s="20" t="s">
        <v>11</v>
      </c>
      <c r="C203" s="21" t="s">
        <v>12</v>
      </c>
      <c r="D203" s="21" t="s">
        <v>13</v>
      </c>
      <c r="E203" s="22" t="s">
        <v>14</v>
      </c>
      <c r="F203" s="22" t="s">
        <v>1</v>
      </c>
    </row>
    <row r="204" spans="1:6" x14ac:dyDescent="0.2">
      <c r="A204" s="23">
        <v>7001</v>
      </c>
      <c r="B204" s="23" t="s">
        <v>205</v>
      </c>
      <c r="C204" s="30">
        <v>1</v>
      </c>
      <c r="D204" s="31" t="s">
        <v>197</v>
      </c>
      <c r="E204" s="27"/>
      <c r="F204" s="27"/>
    </row>
    <row r="205" spans="1:6" x14ac:dyDescent="0.2">
      <c r="A205" s="23">
        <v>7002</v>
      </c>
      <c r="B205" s="23" t="s">
        <v>206</v>
      </c>
      <c r="C205" s="30">
        <v>1</v>
      </c>
      <c r="D205" s="31" t="s">
        <v>197</v>
      </c>
      <c r="E205" s="27"/>
      <c r="F205" s="27"/>
    </row>
    <row r="206" spans="1:6" x14ac:dyDescent="0.2">
      <c r="A206" s="23">
        <v>7003</v>
      </c>
      <c r="B206" s="23" t="s">
        <v>207</v>
      </c>
      <c r="C206" s="30">
        <v>1</v>
      </c>
      <c r="D206" s="31" t="s">
        <v>197</v>
      </c>
      <c r="E206" s="27"/>
      <c r="F206" s="27"/>
    </row>
    <row r="207" spans="1:6" ht="15" x14ac:dyDescent="0.25">
      <c r="A207" s="7"/>
      <c r="B207" s="8" t="s">
        <v>1</v>
      </c>
      <c r="C207" s="24"/>
      <c r="D207" s="24"/>
      <c r="E207" s="24"/>
      <c r="F207" s="28"/>
    </row>
    <row r="208" spans="1:6" ht="15" x14ac:dyDescent="0.25">
      <c r="A208" s="37" t="s">
        <v>15</v>
      </c>
      <c r="B208" s="32" t="s">
        <v>50</v>
      </c>
      <c r="C208" s="25"/>
      <c r="D208" s="25"/>
      <c r="E208" s="26"/>
      <c r="F208" s="29"/>
    </row>
    <row r="210" spans="1:6" ht="15.75" x14ac:dyDescent="0.25">
      <c r="A210" s="2"/>
      <c r="B210" s="19" t="s">
        <v>208</v>
      </c>
      <c r="C210" s="2"/>
      <c r="D210" s="2"/>
      <c r="E210" s="2"/>
      <c r="F210" s="2"/>
    </row>
    <row r="211" spans="1:6" x14ac:dyDescent="0.2">
      <c r="A211" s="20" t="s">
        <v>10</v>
      </c>
      <c r="B211" s="20" t="s">
        <v>11</v>
      </c>
      <c r="C211" s="21" t="s">
        <v>12</v>
      </c>
      <c r="D211" s="21" t="s">
        <v>13</v>
      </c>
      <c r="E211" s="22" t="s">
        <v>14</v>
      </c>
      <c r="F211" s="22" t="s">
        <v>1</v>
      </c>
    </row>
    <row r="212" spans="1:6" x14ac:dyDescent="0.2">
      <c r="A212" s="23">
        <v>971033100</v>
      </c>
      <c r="B212" s="23" t="s">
        <v>209</v>
      </c>
      <c r="C212" s="30">
        <v>1</v>
      </c>
      <c r="D212" s="31" t="s">
        <v>176</v>
      </c>
      <c r="E212" s="27"/>
      <c r="F212" s="27"/>
    </row>
    <row r="213" spans="1:6" ht="15" x14ac:dyDescent="0.25">
      <c r="A213" s="7"/>
      <c r="B213" s="8" t="s">
        <v>1</v>
      </c>
      <c r="C213" s="24"/>
      <c r="D213" s="24"/>
      <c r="E213" s="24"/>
      <c r="F213" s="28"/>
    </row>
    <row r="214" spans="1:6" ht="15" x14ac:dyDescent="0.25">
      <c r="A214" s="37" t="s">
        <v>15</v>
      </c>
      <c r="B214" s="32" t="s">
        <v>50</v>
      </c>
      <c r="C214" s="25"/>
      <c r="D214" s="25"/>
      <c r="E214" s="26"/>
      <c r="F214" s="29"/>
    </row>
    <row r="217" spans="1:6" x14ac:dyDescent="0.2">
      <c r="A217" s="38" t="s">
        <v>8</v>
      </c>
      <c r="B217" s="38"/>
      <c r="C217" s="39"/>
      <c r="D217" s="38"/>
      <c r="E217" s="40" t="s">
        <v>9</v>
      </c>
      <c r="F217" s="42"/>
    </row>
  </sheetData>
  <mergeCells count="2">
    <mergeCell ref="A2:F2"/>
    <mergeCell ref="A3:F3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K300 Loosova</vt:lpstr>
      <vt:lpstr>K301 Přístaviště</vt:lpstr>
      <vt:lpstr>K302 Rakovec</vt:lpstr>
      <vt:lpstr>K303 Přehradní</vt:lpstr>
      <vt:lpstr>K304 Melatín</vt:lpstr>
      <vt:lpstr>K305 Borová</vt:lpstr>
      <vt:lpstr>K306 Mokrohorská</vt:lpstr>
      <vt:lpstr>K307 Výzkumní</vt:lpstr>
      <vt:lpstr>K310 Boří</vt:lpstr>
      <vt:lpstr>K311 Pod Zahrádkami</vt:lpstr>
      <vt:lpstr>K315 U Zvoničky</vt:lpstr>
      <vt:lpstr>K317 Holzova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+ rekapitulace bez adres</dc:title>
  <dc:creator>Radim Wilček</dc:creator>
  <cp:lastModifiedBy>Barbora Maršálková</cp:lastModifiedBy>
  <cp:lastPrinted>2001-05-16T06:49:03Z</cp:lastPrinted>
  <dcterms:created xsi:type="dcterms:W3CDTF">2001-05-14T05:19:07Z</dcterms:created>
  <dcterms:modified xsi:type="dcterms:W3CDTF">2025-07-31T06:13:11Z</dcterms:modified>
</cp:coreProperties>
</file>