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1328"/>
  <workbookPr defaultThemeVersion="124226"/>
  <bookViews>
    <workbookView xWindow="65416" yWindow="65416" windowWidth="20730" windowHeight="11160" activeTab="0"/>
  </bookViews>
  <sheets>
    <sheet name="požární příslušenství CAS" sheetId="2" r:id="rId1"/>
  </sheets>
  <definedNames>
    <definedName name="_xlnm.Print_Titles" localSheetId="0">'požární příslušenství CAS'!$2:$2</definedName>
  </definedNames>
  <calcPr calcId="191029"/>
  <extLst/>
</workbook>
</file>

<file path=xl/comments1.xml><?xml version="1.0" encoding="utf-8"?>
<comments xmlns="http://schemas.openxmlformats.org/spreadsheetml/2006/main">
  <authors>
    <author>Petrucha Jakub</author>
    <author>Mojmír Richtr</author>
  </authors>
  <commentList>
    <comment ref="F93" authorId="0">
      <text>
        <r>
          <rPr>
            <b/>
            <sz val="9"/>
            <color rgb="FF000000"/>
            <rFont val="Tahoma"/>
            <family val="2"/>
          </rPr>
          <t>Petrucha Jakub: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hadice o délce 10m</t>
        </r>
      </text>
    </comment>
    <comment ref="F100" authorId="0">
      <text>
        <r>
          <rPr>
            <b/>
            <sz val="9"/>
            <color rgb="FF000000"/>
            <rFont val="Tahoma"/>
            <family val="2"/>
          </rPr>
          <t>Petrucha Jakub: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2 stupňovité bloky
</t>
        </r>
        <r>
          <rPr>
            <sz val="9"/>
            <color rgb="FF000000"/>
            <rFont val="Tahoma"/>
            <family val="2"/>
          </rPr>
          <t>4 klíny</t>
        </r>
      </text>
    </comment>
    <comment ref="F102" authorId="0">
      <text>
        <r>
          <rPr>
            <b/>
            <sz val="9"/>
            <color rgb="FF000000"/>
            <rFont val="Tahoma"/>
            <family val="2"/>
          </rPr>
          <t>Petrucha Jakub: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1 x NA
</t>
        </r>
        <r>
          <rPr>
            <sz val="9"/>
            <color rgb="FF000000"/>
            <rFont val="Tahoma"/>
            <family val="2"/>
          </rPr>
          <t>1 x OA</t>
        </r>
      </text>
    </comment>
    <comment ref="F112" authorId="1">
      <text>
        <r>
          <rPr>
            <b/>
            <sz val="10"/>
            <color rgb="FF000000"/>
            <rFont val="Tahoma"/>
            <family val="2"/>
          </rPr>
          <t>Mojmír Richtr: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bude nahrazeno textilní smyčka</t>
        </r>
      </text>
    </comment>
    <comment ref="F141" authorId="0">
      <text>
        <r>
          <rPr>
            <b/>
            <sz val="9"/>
            <color rgb="FF000000"/>
            <rFont val="Tahoma"/>
            <family val="2"/>
          </rPr>
          <t>Petrucha Jakub: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1 x hliník
</t>
        </r>
        <r>
          <rPr>
            <sz val="9"/>
            <color rgb="FF000000"/>
            <rFont val="Tahoma"/>
            <family val="2"/>
          </rPr>
          <t>2 x ocel</t>
        </r>
      </text>
    </comment>
    <comment ref="F171" authorId="0">
      <text>
        <r>
          <rPr>
            <b/>
            <sz val="9"/>
            <rFont val="Tahoma"/>
            <family val="2"/>
          </rPr>
          <t>Petrucha Jakub:</t>
        </r>
        <r>
          <rPr>
            <sz val="9"/>
            <rFont val="Tahoma"/>
            <family val="2"/>
          </rPr>
          <t xml:space="preserve">
návleky proti pořezu</t>
        </r>
      </text>
    </comment>
    <comment ref="F181" authorId="1">
      <text>
        <r>
          <rPr>
            <b/>
            <sz val="10"/>
            <color rgb="FF000000"/>
            <rFont val="Tahoma"/>
            <family val="2"/>
          </rPr>
          <t>Mojmír Richtr: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jeden sdružený</t>
        </r>
      </text>
    </comment>
  </commentList>
</comments>
</file>

<file path=xl/sharedStrings.xml><?xml version="1.0" encoding="utf-8"?>
<sst xmlns="http://schemas.openxmlformats.org/spreadsheetml/2006/main" count="658" uniqueCount="256">
  <si>
    <t>Izolovaná požární hadice 52x20</t>
  </si>
  <si>
    <t>Izolovaná požární hadice 75x20</t>
  </si>
  <si>
    <t>Izolovaná požární hadice 75x5</t>
  </si>
  <si>
    <t>Kbelík 10 l</t>
  </si>
  <si>
    <t>svěrka škrtící na potrubí DN 25-90</t>
  </si>
  <si>
    <t>maska náhradní k VDP</t>
  </si>
  <si>
    <t>HVZ - ruční pohonná jednotka</t>
  </si>
  <si>
    <t>HVZ - hadice o délce 20m k propojení nástroje s pohonnou jednotkou</t>
  </si>
  <si>
    <t>HVZ - střihací nástroj na pedály</t>
  </si>
  <si>
    <t>HVZ - přímočarý teleskopický rozpínací nástroj (dle roku dodání až 2 ks)</t>
  </si>
  <si>
    <t>HVZ - rozpínací nástroj s čelistmi</t>
  </si>
  <si>
    <t>HVZ - řetězový úvazek</t>
  </si>
  <si>
    <t xml:space="preserve">HVZ - stabilizační podpěry a klíny (sada 4 ks) </t>
  </si>
  <si>
    <t>HVZ - stabilizační tyč</t>
  </si>
  <si>
    <t xml:space="preserve">HVZ - střihací nástroj </t>
  </si>
  <si>
    <t>1/1</t>
  </si>
  <si>
    <t>2ks</t>
  </si>
  <si>
    <t>2/0</t>
  </si>
  <si>
    <r>
      <t>HVZ - zachytávač airbagů (</t>
    </r>
    <r>
      <rPr>
        <sz val="11"/>
        <rFont val="Calibri"/>
        <family val="2"/>
        <scheme val="minor"/>
      </rPr>
      <t>textilní sada)</t>
    </r>
  </si>
  <si>
    <t>ochranný oděv plynotěsný protichemický (typ 1a) + rybano</t>
  </si>
  <si>
    <t>počet kusů</t>
  </si>
  <si>
    <t>dodá</t>
  </si>
  <si>
    <t>umístění</t>
  </si>
  <si>
    <t>AED</t>
  </si>
  <si>
    <t>deka</t>
  </si>
  <si>
    <t>sorbent</t>
  </si>
  <si>
    <t>kabina</t>
  </si>
  <si>
    <t>odběratel</t>
  </si>
  <si>
    <t>dodavatel</t>
  </si>
  <si>
    <t>leavá zadní</t>
  </si>
  <si>
    <t>kabela START</t>
  </si>
  <si>
    <t>KED vesta</t>
  </si>
  <si>
    <t>pravá přední</t>
  </si>
  <si>
    <t>plachta pro nadměrné pacienty</t>
  </si>
  <si>
    <t>levá zadní</t>
  </si>
  <si>
    <t>plyšový dráček Hasík</t>
  </si>
  <si>
    <t>dekontaminační balíček</t>
  </si>
  <si>
    <t xml:space="preserve">pravá prostřední </t>
  </si>
  <si>
    <t>pochozí plocha</t>
  </si>
  <si>
    <t>levá prostřední</t>
  </si>
  <si>
    <t>hasící hřeby sada (testování vybrané HS)</t>
  </si>
  <si>
    <t>nástavec k hydrantovému klíči (sada 20x20, 38x38mm)</t>
  </si>
  <si>
    <t>izolovaná požární hadice 25x20</t>
  </si>
  <si>
    <t>levá střední, pravá zadní</t>
  </si>
  <si>
    <t>prostor čerpadla</t>
  </si>
  <si>
    <t>kartuše Pyrocom</t>
  </si>
  <si>
    <t>pravá zadní</t>
  </si>
  <si>
    <t>levá střední</t>
  </si>
  <si>
    <t>objímka na izolovanou požární hadici 42 v obalu</t>
  </si>
  <si>
    <t>pěnotvorný nástavec na VTL</t>
  </si>
  <si>
    <t>přechod 125/110</t>
  </si>
  <si>
    <t>tubus přiměšovací na kartuše</t>
  </si>
  <si>
    <t>pravá střední</t>
  </si>
  <si>
    <t>sada na provizorní norné stěny (víko s rychlospojkou)</t>
  </si>
  <si>
    <t>pravá zadní, pochozí plocha</t>
  </si>
  <si>
    <t>těsnící prostředky na instalatérskou práci +</t>
  </si>
  <si>
    <t>sorbentová rohož + kyselina</t>
  </si>
  <si>
    <t>základní sada na odběr vzorků</t>
  </si>
  <si>
    <t xml:space="preserve">HVZ - motorová pohonná jednotka </t>
  </si>
  <si>
    <t>tyče k řízení dopravy, terče</t>
  </si>
  <si>
    <t>bodec na led</t>
  </si>
  <si>
    <t>pravá přední,pochozí plocha</t>
  </si>
  <si>
    <t>levá přední</t>
  </si>
  <si>
    <t>motorová záchranářská pila</t>
  </si>
  <si>
    <t xml:space="preserve">systém osvětlovací nabíjecí aku Rosenbauer RLS 1000 </t>
  </si>
  <si>
    <t>bodyguard k DP</t>
  </si>
  <si>
    <t>maska CM6 s filtrem (CM5)</t>
  </si>
  <si>
    <t>rukavice gumové červené</t>
  </si>
  <si>
    <t>vyváděcí kukla</t>
  </si>
  <si>
    <t>dekontaminační vana s podložkou, příp. multifunkční vana (Eccotarp)</t>
  </si>
  <si>
    <t>ochranný oděv jednorázový  typ 3</t>
  </si>
  <si>
    <t>plachta pro převlékání</t>
  </si>
  <si>
    <t>sorbční hady</t>
  </si>
  <si>
    <t>HVZ - štít (velký,malý)</t>
  </si>
  <si>
    <t>HVZ - sada tažných přípojek</t>
  </si>
  <si>
    <t>HVZ - plachta pod nástroje 1x, chráničky hran - (sada)</t>
  </si>
  <si>
    <t>háček TSW (testování na vybraných HS)</t>
  </si>
  <si>
    <t>nehodová zástěna</t>
  </si>
  <si>
    <t>pila na sklo</t>
  </si>
  <si>
    <t>respirátor</t>
  </si>
  <si>
    <t>rozbíječ skla, hrot na sklo</t>
  </si>
  <si>
    <t>třmeny 2x, popruhy 2x, kladka 1x, smyčky 2x - (sada)</t>
  </si>
  <si>
    <t>přechod 110/75</t>
  </si>
  <si>
    <t>přechod 52/25</t>
  </si>
  <si>
    <t>izolovaná požární hadice 42x20 (38/20)</t>
  </si>
  <si>
    <t>upínací pás s ráčnou</t>
  </si>
  <si>
    <t>výstražný dopravní kužel 50 cm</t>
  </si>
  <si>
    <t>vyznačovací sprej</t>
  </si>
  <si>
    <t xml:space="preserve">zvedací vaky s příslušenstvím (včetně desky) - sada + </t>
  </si>
  <si>
    <t>brodící kalhoty</t>
  </si>
  <si>
    <t>házecí pytlík</t>
  </si>
  <si>
    <t>neoprenové rukavice</t>
  </si>
  <si>
    <t>nůž potápěčský</t>
  </si>
  <si>
    <t>vesta na vodu</t>
  </si>
  <si>
    <t>aku úhlová bruska</t>
  </si>
  <si>
    <t>aku vrtačka + sada vrtáků</t>
  </si>
  <si>
    <t>aku pila šavlová</t>
  </si>
  <si>
    <t xml:space="preserve">hranoly a klíny dřevěné </t>
  </si>
  <si>
    <t>hřebíky 100mm 50ks</t>
  </si>
  <si>
    <t>kopáč</t>
  </si>
  <si>
    <t>pracovní lano</t>
  </si>
  <si>
    <t>palice</t>
  </si>
  <si>
    <t>ruční pila na dřevo</t>
  </si>
  <si>
    <t>rýč</t>
  </si>
  <si>
    <t>rýžové koště</t>
  </si>
  <si>
    <t>skříňka na otvírání oken a dveří vč. aut +</t>
  </si>
  <si>
    <t>smetáček s lopatkou</t>
  </si>
  <si>
    <t>teleskopická tyč fireman</t>
  </si>
  <si>
    <t>vidle</t>
  </si>
  <si>
    <t>ochranná přilba pro práci v lese</t>
  </si>
  <si>
    <t>lopatka s obracákem</t>
  </si>
  <si>
    <t>sekera</t>
  </si>
  <si>
    <t>dřevorubecké klíny</t>
  </si>
  <si>
    <t>náhradní pilový řetěz</t>
  </si>
  <si>
    <t>náhradní lišta k MPŘ</t>
  </si>
  <si>
    <t>náhradní kotouče k MRP - sada (1x katastrofic, 1x beton, 1x železo)</t>
  </si>
  <si>
    <t>zemnící tyč + zemnící kabel na propojení EC a zemnící tyče</t>
  </si>
  <si>
    <t>RDST, analogová, vozidlová</t>
  </si>
  <si>
    <t>RDST, digitální, vozidlová</t>
  </si>
  <si>
    <t>tablet</t>
  </si>
  <si>
    <t>držák tabletu</t>
  </si>
  <si>
    <t>záznamová autokamera</t>
  </si>
  <si>
    <t>atlas</t>
  </si>
  <si>
    <t>fotoaparát</t>
  </si>
  <si>
    <t>chemické světlo</t>
  </si>
  <si>
    <t>tabule k evidenci NDT</t>
  </si>
  <si>
    <t>klíče k rozvaděčům, trezoru, apod.</t>
  </si>
  <si>
    <t>podložka s klipem</t>
  </si>
  <si>
    <t>popisovač</t>
  </si>
  <si>
    <t>složka s pomocnými tabulkami, pomůcky VZ</t>
  </si>
  <si>
    <t>páska VZ</t>
  </si>
  <si>
    <t>vesta VZ (taktická)</t>
  </si>
  <si>
    <t xml:space="preserve">vesta hasič velitel </t>
  </si>
  <si>
    <t>vesta HASIČI</t>
  </si>
  <si>
    <t>kabela, vybavení dle koncepce, (včelař)</t>
  </si>
  <si>
    <t>hasicí přikrývka</t>
  </si>
  <si>
    <t>nůž záchranářský</t>
  </si>
  <si>
    <t>termokamera ( kufr peli 1450)</t>
  </si>
  <si>
    <t>HVZ - prahová opěra/ rohová opěra</t>
  </si>
  <si>
    <t>přechod  zásuvek  15 PIN 24V ISO 12098 na 13 PIN ISO 11446</t>
  </si>
  <si>
    <t>pravá prostřední (přepravka)</t>
  </si>
  <si>
    <t>nabízený typ</t>
  </si>
  <si>
    <t>nabiječe ručních svítilen</t>
  </si>
  <si>
    <t>bruska Dremel s přííslušenstvím</t>
  </si>
  <si>
    <t>kufr na detekci NL</t>
  </si>
  <si>
    <t>kominické nářadí</t>
  </si>
  <si>
    <t>kapsička s příslušenstvím k VDP</t>
  </si>
  <si>
    <t>cestářské koště</t>
  </si>
  <si>
    <t>dýchací přístroj</t>
  </si>
  <si>
    <t>elektrické kalové čerpadlo</t>
  </si>
  <si>
    <t>lopata</t>
  </si>
  <si>
    <t>motorová rozbrušovací pila (Husqvarna )</t>
  </si>
  <si>
    <t>motorová řetězová pila (Husqvarna 365)</t>
  </si>
  <si>
    <t>motykosekera</t>
  </si>
  <si>
    <t>nádoba na PHM</t>
  </si>
  <si>
    <t xml:space="preserve">nádoba na PHM k MRP, MŘP </t>
  </si>
  <si>
    <t>náhradní tlaková lahev</t>
  </si>
  <si>
    <t>nízkoprůtažné lano 30 m</t>
  </si>
  <si>
    <t>nízkoprůtažné lano 60 m</t>
  </si>
  <si>
    <t>objímka na izolovanou požární hadici 52 v obalu</t>
  </si>
  <si>
    <t>objímka na izolovanou požární hadici 75 v obalu</t>
  </si>
  <si>
    <t>papírové ručníky</t>
  </si>
  <si>
    <t>požární sekera bourací</t>
  </si>
  <si>
    <t>průtokový kartáč na mytí s hadicí 25x10 m</t>
  </si>
  <si>
    <t>přenosný hasicí přístroj CO2 (hasicí schopnost 89B)</t>
  </si>
  <si>
    <t>přenosný hasicí přístroj práškový (hasicí schopnost 34A, 183B)</t>
  </si>
  <si>
    <t>přenosný kulový kohout</t>
  </si>
  <si>
    <t>přenosný zásahový žebřík pro hasiče (3 osoby, 8 m)</t>
  </si>
  <si>
    <t>přetlakový ventil</t>
  </si>
  <si>
    <t>pytel PE</t>
  </si>
  <si>
    <t>rozdělovač  52-25/52/25</t>
  </si>
  <si>
    <t>rozdělovač 75-52/75/52</t>
  </si>
  <si>
    <t>ruční svítilna (survivor led atex)</t>
  </si>
  <si>
    <t>ruční vyprošťovací nástroj (páčidlo Paratech)</t>
  </si>
  <si>
    <t>rukavice lékařské pro jednorázové použití, nesterilní</t>
  </si>
  <si>
    <r>
      <t xml:space="preserve">rukavice proti tepelným rizikům (do 600 </t>
    </r>
    <r>
      <rPr>
        <sz val="11"/>
        <rFont val="Calibri"/>
        <family val="2"/>
      </rPr>
      <t>°C) pár</t>
    </r>
  </si>
  <si>
    <t>sací hadice (celková délka sady 10 m)</t>
  </si>
  <si>
    <t>sací koš</t>
  </si>
  <si>
    <t>sací nástavec na pěnidlo</t>
  </si>
  <si>
    <t>sběrač 2x75</t>
  </si>
  <si>
    <t>stativ k osvětlovacímu systému (k požárním světlometům)</t>
  </si>
  <si>
    <t>tekuté mýdlo, 500 ml</t>
  </si>
  <si>
    <t>vakuová celotělová dlaha v obalu</t>
  </si>
  <si>
    <t>ventilové lano na vidlici</t>
  </si>
  <si>
    <t>vyprošťovací nůž (řezák) na bezpečnostní pásy</t>
  </si>
  <si>
    <t>vytyčovací páska</t>
  </si>
  <si>
    <t>záchranná a evakuační nosítka (transportní vana)</t>
  </si>
  <si>
    <t>záchytné lano na vidlici</t>
  </si>
  <si>
    <t>zdravotnický batoh</t>
  </si>
  <si>
    <t>přikrývka (jednorázová deka) v obalu</t>
  </si>
  <si>
    <t>páčidlo ploché, hákové</t>
  </si>
  <si>
    <t>pákové kleště</t>
  </si>
  <si>
    <t>klíč k nadzemnímu hydrantu</t>
  </si>
  <si>
    <t>klíč k podzemnímu hydrantu</t>
  </si>
  <si>
    <t>klíč na hadice a armatury 75/52</t>
  </si>
  <si>
    <t>klíč na sací hadice</t>
  </si>
  <si>
    <t>krumpáč</t>
  </si>
  <si>
    <t>přechod 75/52</t>
  </si>
  <si>
    <t>přenosný světlomet Rosenbauer</t>
  </si>
  <si>
    <t>Cena celkem bez DPH</t>
  </si>
  <si>
    <t>Cena celkem 
s DPH</t>
  </si>
  <si>
    <t>cena za 1kus 
s DPH</t>
  </si>
  <si>
    <t>cena za 1kus 
bez  DPH</t>
  </si>
  <si>
    <t>u HZS Jmk zaveden typ radiostanice TPM 700/900</t>
  </si>
  <si>
    <t>u HZS Jmk zaveden typ radiostanice HYTRA MD785AN</t>
  </si>
  <si>
    <t>u HZS JMK zaveden typ AWG DIN 14426</t>
  </si>
  <si>
    <t>u HZS JMK zaveden typ SLIM SURVIVOR LED atex</t>
  </si>
  <si>
    <t xml:space="preserve">hydrantový nástavec s kulovými uzávěry </t>
  </si>
  <si>
    <t xml:space="preserve">kanálová rychloucpávka pro opakované použití z materiálu PVC, rozměr min 610x610 mm v pevném obalu </t>
  </si>
  <si>
    <t xml:space="preserve">koš na hadice 25 (bez hadic) pro uložení 2 ks hadic 25/20 m </t>
  </si>
  <si>
    <t>u HZS Jmk zaveden typ FANERGY V16 Rosenbauer - přetlakový ventilátor</t>
  </si>
  <si>
    <t>elektrocentrála 230/400V, jmenovitý provozní výkon nejméně 4,5 kVA při napětí 400 V, nejméně 3 kVA při napětí 230 V a krytí nejméně IP 44 s měřičem izolačního stavu, osazená zásuvkami nejméně 1 x 230 V/10 A domovní, 2 x 230 V/16 A průmyslová a 1 x 400 V/16 A průmyslová,</t>
  </si>
  <si>
    <t>požární světlomet akumulátorový v provedení LED, světelný tok nejméně 4500 lm, doba svícení nejméně 4,5 hodiny, napájecí napětí 12/24 V DC a 230 AC, krytí nejméně IP 44, napájecí kabel 12/24 V DC, napájecí kabel 230 V AC</t>
  </si>
  <si>
    <t>páteřní deska s příslušenstvím (opěrky, popruhy)</t>
  </si>
  <si>
    <t>u HZS Jmk zaveden Baxtrap</t>
  </si>
  <si>
    <t xml:space="preserve">koš na hadice 52 (bez hadic) s bočním otevíráním  pro uložení 2 ks hadic 52/20 m </t>
  </si>
  <si>
    <t xml:space="preserve">koš na hadice 75 (bez hadic) s bočním otevíráním  pro uložení 2 ks hadic 75/20 m </t>
  </si>
  <si>
    <t xml:space="preserve">deflektor 52 </t>
  </si>
  <si>
    <t>dalekohled binokulární, zvětšení nejméně 8x. průměr přední čočky 42 mm</t>
  </si>
  <si>
    <t xml:space="preserve">zádový vak nejméně 20 l </t>
  </si>
  <si>
    <t>jednotka V2X, která umožní preferenci vozidla IZS na křižovatkách města Brna</t>
  </si>
  <si>
    <t xml:space="preserve">proudové čerpadlo výkon nejméně 1850l/min , hmotnost max.13,5 kg </t>
  </si>
  <si>
    <t>pěnotvorná proudnice na střední pěnu nejméjně 400 l/min bez uzávěru s kovanou spojkou 52</t>
  </si>
  <si>
    <t>u HZS Jmk zaveden typ AWG M4</t>
  </si>
  <si>
    <t>u HZS Jmk zaveden typ AWG S4</t>
  </si>
  <si>
    <t>přenosný přiměšovač průtok 400 l/min , přiměšování pěnidla do proudu C v rozsahu 0 - 6% kompatibilní s dodávanými proudnicemi na těžkou a střední pěnu , osazen kovanými spojkami 52</t>
  </si>
  <si>
    <t xml:space="preserve">u HZS Jmk zaveden typ Z4 AWG </t>
  </si>
  <si>
    <t>hadicový můstek (pár) dřevěný pro 2 x 75</t>
  </si>
  <si>
    <t xml:space="preserve">hadicový držák v  textilním obalu </t>
  </si>
  <si>
    <t>nádoba na úkapy nejméně 12 l</t>
  </si>
  <si>
    <t>trhací hák nastavovací v provedení Al.</t>
  </si>
  <si>
    <t>savice přiměšovače kompatibilní s dodávaným přiměšovačem Z4</t>
  </si>
  <si>
    <t xml:space="preserve">Přenosný přetlakový ventilátor  -  s vodní tryskou a s možností výroby lehké pěny o výkonu min. 49.000 m3/hod, s vyztuženou vrtulí, výkonem motoru min. 6.5 HP, délkou provozu při plném zatížení min. 100 min, hmotností max. 45 kg, možnost nastavení optimálního sklonu. </t>
  </si>
  <si>
    <t xml:space="preserve">převodník analog-digital kompatibilní s dodávanými radiostancemi </t>
  </si>
  <si>
    <t xml:space="preserve">nabiječe ručních radiostanic </t>
  </si>
  <si>
    <t>u HZS JMK zaveden typ Hytera CK03</t>
  </si>
  <si>
    <t xml:space="preserve">nabiječ digitálního terminálu </t>
  </si>
  <si>
    <t xml:space="preserve">u HZS JMK zaveden typ TP 700 - KZ 35 </t>
  </si>
  <si>
    <t>kombinovaná proudnice 25 s kovanou spojkou 25  dleTP-TS/11-2019</t>
  </si>
  <si>
    <t>kombinovaná proudnice 52 s kovanou s spojkou 52 dle TP-TS/13-2019</t>
  </si>
  <si>
    <t xml:space="preserve">u HZS Jmk zaveden typ PROTEK 360 se spojkou AWG </t>
  </si>
  <si>
    <t xml:space="preserve">u HZS Jmk zaveden typ PROTEK 366 se spojkou AWG </t>
  </si>
  <si>
    <t xml:space="preserve">prodlužovací kabel 230 V, na navijáku, krytí nejméně IP 44 (délka 1 ks - 25 m) pro venkovní použití svolnými konci osazeny  vidlicí a zásuvkou v provedení průmyslová 230 V/16 A </t>
  </si>
  <si>
    <t>propojovací kabel 230 V /16 A průmyslová vidlice - 230 V zásuvka domovní IP 44 ( délka kabelu max. 1 m )</t>
  </si>
  <si>
    <t>propojovací kabel 230 V /16 A průmyslová zásuvka - 230 V vidlice domovní IP 44  (délka kabelu max. 1 m )</t>
  </si>
  <si>
    <t>komunikační jednotkou s mikrofonem a reproduktorem pro druhé ovládání vozidlové analogové RDST a vozidlového digitálního terminálu (v rozsahu vysílání a příjem), která je připojena k převodníku A/D v kabině osádky CAS a je napájena z panelu ovládání čerpadla po zapnutí hlavního vypínače panelu, s možností přepnutí sítě A/D.</t>
  </si>
  <si>
    <t xml:space="preserve">prodlužovací kabel 230 V, na navijáku, krytí nejméně IP 44 (délka 1 ks - 25 m) pro venkovní použití s volnými konci - osazeny  vidlicí a zásuvkou v provedení průmyslová 230 V/16 A </t>
  </si>
  <si>
    <t xml:space="preserve">prodlužovací kabel 230 V, na navijáku, krytí nejméně IP 44 (délka 1 ks - 25 m) pro venkovní použití s volným koncem vidlicí v provedení průmyslová 230 V/16 A s nejméně dvěma zásuvkami v provedení 1 x 230 V /16 A průmslová 1 x 230 V - domovní IP 44 </t>
  </si>
  <si>
    <t>světelný puk (sada min. 6ks)</t>
  </si>
  <si>
    <t xml:space="preserve">pěnotvorná proudnice na těžkou pěnu nejméně 400 l/min bez uzávěru s kovanou spojkou 52 </t>
  </si>
  <si>
    <t>u HZS Jmk zavedeny kufry PELI 1500</t>
  </si>
  <si>
    <t>u HZS Jmk zavedeny kufry PELI 1501</t>
  </si>
  <si>
    <t xml:space="preserve">skříňka s elektrotechnickými nástroji (podle TP–TS/07–2011) </t>
  </si>
  <si>
    <t xml:space="preserve">skříňka s nástroji (podle TP–TS/07–2011) </t>
  </si>
  <si>
    <r>
      <t xml:space="preserve">Požární příslušenství CAS 20 
</t>
    </r>
    <r>
      <rPr>
        <b/>
        <sz val="14"/>
        <color rgb="FFFF0000"/>
        <rFont val="Calibri"/>
        <family val="2"/>
        <scheme val="minor"/>
      </rPr>
      <t>!Žlutě označené řádky doplní dodavatel!</t>
    </r>
  </si>
  <si>
    <t xml:space="preserve">Požární příslušenství CAS 20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</si>
</sst>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</font>
    <font>
      <b/>
      <sz val="10"/>
      <color rgb="FF000000"/>
      <name val="Tahoma"/>
      <family val="2"/>
    </font>
    <font>
      <sz val="10"/>
      <color rgb="FF000000"/>
      <name val="Tahoma"/>
      <family val="2"/>
    </font>
    <font>
      <sz val="20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b/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0">
    <border>
      <left/>
      <right/>
      <top/>
      <bottom/>
      <diagonal/>
    </border>
    <border>
      <left style="thick"/>
      <right style="thick"/>
      <top/>
      <bottom style="dotted"/>
    </border>
    <border>
      <left style="thick"/>
      <right style="thick"/>
      <top style="dotted"/>
      <bottom style="dotted"/>
    </border>
    <border>
      <left style="thick"/>
      <right style="thick"/>
      <top style="dotted"/>
      <bottom style="medium"/>
    </border>
    <border>
      <left style="thick"/>
      <right style="thick"/>
      <top style="thick"/>
      <bottom style="thick"/>
    </border>
    <border>
      <left style="thick"/>
      <right style="thick"/>
      <top style="dotted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8">
    <xf numFmtId="0" fontId="0" fillId="0" borderId="0" xfId="0"/>
    <xf numFmtId="0" fontId="0" fillId="0" borderId="0" xfId="0"/>
    <xf numFmtId="0" fontId="0" fillId="0" borderId="0" xfId="0" applyFill="1"/>
    <xf numFmtId="0" fontId="4" fillId="0" borderId="0" xfId="0" applyFont="1" applyAlignment="1">
      <alignment wrapText="1"/>
    </xf>
    <xf numFmtId="0" fontId="0" fillId="0" borderId="0" xfId="0"/>
    <xf numFmtId="0" fontId="9" fillId="0" borderId="0" xfId="0" applyFont="1" applyBorder="1" applyAlignment="1">
      <alignment vertical="center" wrapText="1"/>
    </xf>
    <xf numFmtId="0" fontId="0" fillId="0" borderId="0" xfId="0" applyFill="1" applyBorder="1"/>
    <xf numFmtId="0" fontId="0" fillId="0" borderId="0" xfId="0" applyAlignment="1">
      <alignment horizontal="left" vertical="top" wrapText="1"/>
    </xf>
    <xf numFmtId="0" fontId="0" fillId="0" borderId="1" xfId="0" applyBorder="1" applyAlignment="1" applyProtection="1">
      <alignment horizontal="center" vertical="center"/>
      <protection/>
    </xf>
    <xf numFmtId="0" fontId="0" fillId="2" borderId="2" xfId="0" applyFill="1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horizontal="left" vertical="top" wrapText="1"/>
      <protection/>
    </xf>
    <xf numFmtId="0" fontId="0" fillId="0" borderId="2" xfId="0" applyBorder="1" applyAlignment="1" applyProtection="1">
      <alignment horizontal="left" indent="1"/>
      <protection/>
    </xf>
    <xf numFmtId="0" fontId="0" fillId="0" borderId="2" xfId="0" applyBorder="1" applyAlignment="1" applyProtection="1">
      <alignment horizontal="center"/>
      <protection/>
    </xf>
    <xf numFmtId="0" fontId="0" fillId="2" borderId="2" xfId="0" applyFill="1" applyBorder="1" applyAlignment="1" applyProtection="1">
      <alignment horizontal="center"/>
      <protection/>
    </xf>
    <xf numFmtId="0" fontId="0" fillId="0" borderId="2" xfId="0" applyFont="1" applyFill="1" applyBorder="1" applyAlignment="1" applyProtection="1">
      <alignment horizontal="left" vertical="center" indent="1"/>
      <protection/>
    </xf>
    <xf numFmtId="0" fontId="0" fillId="0" borderId="2" xfId="0" applyFont="1" applyFill="1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horizontal="left" vertical="center" indent="1"/>
      <protection/>
    </xf>
    <xf numFmtId="0" fontId="0" fillId="0" borderId="2" xfId="0" applyBorder="1" applyAlignment="1" applyProtection="1">
      <alignment horizontal="center" vertical="center"/>
      <protection/>
    </xf>
    <xf numFmtId="1" fontId="0" fillId="0" borderId="2" xfId="0" applyNumberFormat="1" applyBorder="1" applyAlignment="1" applyProtection="1">
      <alignment horizontal="left" vertical="center" indent="1"/>
      <protection/>
    </xf>
    <xf numFmtId="1" fontId="0" fillId="0" borderId="2" xfId="0" applyNumberFormat="1" applyBorder="1" applyAlignment="1" applyProtection="1">
      <alignment horizontal="center" vertical="center"/>
      <protection/>
    </xf>
    <xf numFmtId="1" fontId="0" fillId="2" borderId="2" xfId="0" applyNumberFormat="1" applyFill="1" applyBorder="1" applyAlignment="1" applyProtection="1">
      <alignment horizontal="center" vertical="center"/>
      <protection/>
    </xf>
    <xf numFmtId="0" fontId="0" fillId="0" borderId="2" xfId="0" applyFill="1" applyBorder="1" applyAlignment="1" applyProtection="1">
      <alignment horizontal="left" indent="1"/>
      <protection/>
    </xf>
    <xf numFmtId="0" fontId="0" fillId="0" borderId="2" xfId="0" applyFill="1" applyBorder="1" applyAlignment="1" applyProtection="1">
      <alignment horizontal="center"/>
      <protection/>
    </xf>
    <xf numFmtId="0" fontId="0" fillId="0" borderId="2" xfId="0" applyFill="1" applyBorder="1" applyAlignment="1" applyProtection="1">
      <alignment horizontal="left" vertical="center" indent="1"/>
      <protection/>
    </xf>
    <xf numFmtId="0" fontId="0" fillId="0" borderId="2" xfId="0" applyFill="1" applyBorder="1" applyAlignment="1" applyProtection="1">
      <alignment horizontal="center" vertical="center"/>
      <protection/>
    </xf>
    <xf numFmtId="0" fontId="5" fillId="2" borderId="2" xfId="0" applyFont="1" applyFill="1" applyBorder="1" applyAlignment="1" applyProtection="1">
      <alignment horizontal="center" vertical="center"/>
      <protection/>
    </xf>
    <xf numFmtId="0" fontId="0" fillId="0" borderId="2" xfId="0" applyFont="1" applyBorder="1" applyAlignment="1" applyProtection="1">
      <alignment horizontal="left" vertical="center" indent="1"/>
      <protection/>
    </xf>
    <xf numFmtId="0" fontId="0" fillId="2" borderId="2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0" fillId="0" borderId="2" xfId="0" applyNumberFormat="1" applyFont="1" applyBorder="1" applyAlignment="1" applyProtection="1">
      <alignment horizontal="center" vertical="center"/>
      <protection/>
    </xf>
    <xf numFmtId="0" fontId="0" fillId="0" borderId="2" xfId="0" applyNumberFormat="1" applyFont="1" applyBorder="1" applyAlignment="1" applyProtection="1">
      <alignment horizontal="left" vertical="center" indent="1"/>
      <protection/>
    </xf>
    <xf numFmtId="0" fontId="0" fillId="2" borderId="2" xfId="0" applyNumberFormat="1" applyFont="1" applyFill="1" applyBorder="1" applyAlignment="1" applyProtection="1">
      <alignment horizontal="center" vertical="center"/>
      <protection/>
    </xf>
    <xf numFmtId="1" fontId="4" fillId="2" borderId="2" xfId="0" applyNumberFormat="1" applyFont="1" applyFill="1" applyBorder="1" applyAlignment="1" applyProtection="1">
      <alignment horizontal="center" vertical="center"/>
      <protection/>
    </xf>
    <xf numFmtId="0" fontId="4" fillId="0" borderId="2" xfId="0" applyFont="1" applyFill="1" applyBorder="1" applyAlignment="1" applyProtection="1">
      <alignment horizontal="center" vertical="center"/>
      <protection/>
    </xf>
    <xf numFmtId="0" fontId="4" fillId="0" borderId="2" xfId="0" applyFont="1" applyFill="1" applyBorder="1" applyAlignment="1" applyProtection="1">
      <alignment horizontal="left" vertical="center" indent="1"/>
      <protection/>
    </xf>
    <xf numFmtId="0" fontId="3" fillId="0" borderId="2" xfId="0" applyFont="1" applyFill="1" applyBorder="1" applyAlignment="1" applyProtection="1">
      <alignment/>
      <protection/>
    </xf>
    <xf numFmtId="49" fontId="0" fillId="0" borderId="2" xfId="0" applyNumberFormat="1" applyBorder="1" applyAlignment="1" applyProtection="1">
      <alignment horizontal="center" vertical="center"/>
      <protection/>
    </xf>
    <xf numFmtId="49" fontId="5" fillId="2" borderId="2" xfId="0" applyNumberFormat="1" applyFont="1" applyFill="1" applyBorder="1" applyAlignment="1" applyProtection="1">
      <alignment horizontal="center" vertical="center"/>
      <protection/>
    </xf>
    <xf numFmtId="0" fontId="4" fillId="2" borderId="2" xfId="0" applyFont="1" applyFill="1" applyBorder="1" applyAlignment="1" applyProtection="1">
      <alignment horizontal="center" vertical="center"/>
      <protection/>
    </xf>
    <xf numFmtId="0" fontId="0" fillId="2" borderId="2" xfId="0" applyNumberFormat="1" applyFill="1" applyBorder="1" applyAlignment="1" applyProtection="1">
      <alignment horizontal="center" vertical="center"/>
      <protection/>
    </xf>
    <xf numFmtId="0" fontId="4" fillId="0" borderId="2" xfId="0" applyFont="1" applyBorder="1" applyAlignment="1" applyProtection="1">
      <alignment horizontal="left" vertical="center" indent="1"/>
      <protection/>
    </xf>
    <xf numFmtId="0" fontId="4" fillId="0" borderId="2" xfId="0" applyFont="1" applyBorder="1" applyAlignment="1" applyProtection="1">
      <alignment horizontal="center" vertical="center"/>
      <protection/>
    </xf>
    <xf numFmtId="0" fontId="0" fillId="3" borderId="2" xfId="0" applyFill="1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left" vertical="center" indent="1"/>
      <protection/>
    </xf>
    <xf numFmtId="0" fontId="0" fillId="2" borderId="1" xfId="0" applyFill="1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left" vertical="top" wrapText="1"/>
      <protection/>
    </xf>
    <xf numFmtId="0" fontId="0" fillId="0" borderId="3" xfId="0" applyBorder="1" applyAlignment="1" applyProtection="1">
      <alignment horizontal="center" vertical="center"/>
      <protection/>
    </xf>
    <xf numFmtId="0" fontId="0" fillId="2" borderId="3" xfId="0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horizontal="left" vertical="top" wrapText="1"/>
      <protection/>
    </xf>
    <xf numFmtId="0" fontId="2" fillId="0" borderId="4" xfId="0" applyFont="1" applyBorder="1" applyAlignment="1" applyProtection="1">
      <alignment horizontal="left" vertical="center" wrapText="1"/>
      <protection/>
    </xf>
    <xf numFmtId="0" fontId="2" fillId="0" borderId="4" xfId="0" applyFont="1" applyBorder="1" applyAlignment="1" applyProtection="1">
      <alignment horizontal="center" vertical="center" wrapText="1"/>
      <protection/>
    </xf>
    <xf numFmtId="0" fontId="14" fillId="2" borderId="4" xfId="0" applyFont="1" applyFill="1" applyBorder="1" applyAlignment="1" applyProtection="1">
      <alignment horizontal="center" vertical="center" wrapText="1"/>
      <protection/>
    </xf>
    <xf numFmtId="0" fontId="2" fillId="0" borderId="4" xfId="0" applyFont="1" applyBorder="1" applyAlignment="1" applyProtection="1">
      <alignment horizontal="center" vertical="top" wrapText="1"/>
      <protection/>
    </xf>
    <xf numFmtId="0" fontId="0" fillId="0" borderId="1" xfId="0" applyBorder="1" applyAlignment="1" applyProtection="1">
      <alignment horizontal="left" vertical="center" wrapText="1"/>
      <protection/>
    </xf>
    <xf numFmtId="0" fontId="0" fillId="0" borderId="2" xfId="0" applyBorder="1" applyAlignment="1" applyProtection="1">
      <alignment horizontal="left" wrapText="1"/>
      <protection/>
    </xf>
    <xf numFmtId="0" fontId="0" fillId="0" borderId="2" xfId="0" applyFont="1" applyFill="1" applyBorder="1" applyAlignment="1" applyProtection="1">
      <alignment horizontal="left" vertical="center" wrapText="1"/>
      <protection/>
    </xf>
    <xf numFmtId="0" fontId="0" fillId="0" borderId="2" xfId="0" applyBorder="1" applyAlignment="1" applyProtection="1">
      <alignment horizontal="left" vertical="center" wrapText="1"/>
      <protection/>
    </xf>
    <xf numFmtId="1" fontId="0" fillId="0" borderId="2" xfId="0" applyNumberFormat="1" applyBorder="1" applyAlignment="1" applyProtection="1">
      <alignment horizontal="left" vertical="center" wrapText="1"/>
      <protection/>
    </xf>
    <xf numFmtId="0" fontId="0" fillId="0" borderId="2" xfId="0" applyFill="1" applyBorder="1" applyAlignment="1" applyProtection="1">
      <alignment horizontal="left" wrapText="1"/>
      <protection/>
    </xf>
    <xf numFmtId="0" fontId="0" fillId="0" borderId="2" xfId="0" applyFill="1" applyBorder="1" applyAlignment="1" applyProtection="1">
      <alignment horizontal="left" vertical="center" wrapText="1"/>
      <protection/>
    </xf>
    <xf numFmtId="0" fontId="0" fillId="0" borderId="2" xfId="0" applyFont="1" applyBorder="1" applyAlignment="1" applyProtection="1">
      <alignment horizontal="left" vertical="center" wrapText="1"/>
      <protection/>
    </xf>
    <xf numFmtId="1" fontId="0" fillId="0" borderId="3" xfId="0" applyNumberFormat="1" applyBorder="1" applyAlignment="1" applyProtection="1">
      <alignment horizontal="left" vertical="center" wrapText="1"/>
      <protection/>
    </xf>
    <xf numFmtId="1" fontId="0" fillId="0" borderId="3" xfId="0" applyNumberFormat="1" applyBorder="1" applyAlignment="1" applyProtection="1">
      <alignment horizontal="left" vertical="center" indent="1"/>
      <protection/>
    </xf>
    <xf numFmtId="0" fontId="0" fillId="0" borderId="3" xfId="0" applyFill="1" applyBorder="1" applyAlignment="1" applyProtection="1">
      <alignment horizontal="center" vertical="center"/>
      <protection/>
    </xf>
    <xf numFmtId="0" fontId="0" fillId="0" borderId="3" xfId="0" applyFill="1" applyBorder="1" applyAlignment="1" applyProtection="1">
      <alignment horizontal="left" vertical="center" indent="1"/>
      <protection/>
    </xf>
    <xf numFmtId="0" fontId="0" fillId="3" borderId="2" xfId="0" applyFont="1" applyFill="1" applyBorder="1" applyAlignment="1" applyProtection="1">
      <alignment horizontal="left" vertical="center" wrapText="1"/>
      <protection/>
    </xf>
    <xf numFmtId="0" fontId="0" fillId="3" borderId="2" xfId="0" applyFont="1" applyFill="1" applyBorder="1" applyAlignment="1" applyProtection="1">
      <alignment horizontal="left" vertical="center" indent="1"/>
      <protection/>
    </xf>
    <xf numFmtId="0" fontId="0" fillId="3" borderId="2" xfId="0" applyFill="1" applyBorder="1" applyAlignment="1" applyProtection="1">
      <alignment horizontal="left" vertical="center" indent="1"/>
      <protection/>
    </xf>
    <xf numFmtId="0" fontId="0" fillId="3" borderId="2" xfId="0" applyFont="1" applyFill="1" applyBorder="1" applyAlignment="1" applyProtection="1">
      <alignment horizontal="center" vertical="center"/>
      <protection/>
    </xf>
    <xf numFmtId="0" fontId="0" fillId="3" borderId="2" xfId="0" applyFill="1" applyBorder="1" applyAlignment="1" applyProtection="1">
      <alignment horizontal="left" vertical="top" wrapText="1"/>
      <protection/>
    </xf>
    <xf numFmtId="1" fontId="0" fillId="3" borderId="2" xfId="0" applyNumberFormat="1" applyFill="1" applyBorder="1" applyAlignment="1" applyProtection="1">
      <alignment horizontal="center" vertical="center"/>
      <protection/>
    </xf>
    <xf numFmtId="0" fontId="4" fillId="3" borderId="2" xfId="0" applyFont="1" applyFill="1" applyBorder="1" applyAlignment="1" applyProtection="1">
      <alignment horizontal="center" vertical="center"/>
      <protection/>
    </xf>
    <xf numFmtId="1" fontId="4" fillId="3" borderId="2" xfId="0" applyNumberFormat="1" applyFont="1" applyFill="1" applyBorder="1" applyAlignment="1" applyProtection="1">
      <alignment horizontal="center" vertical="center"/>
      <protection/>
    </xf>
    <xf numFmtId="0" fontId="0" fillId="3" borderId="2" xfId="0" applyNumberFormat="1" applyFill="1" applyBorder="1" applyAlignment="1" applyProtection="1">
      <alignment horizontal="center" vertical="center"/>
      <protection/>
    </xf>
    <xf numFmtId="0" fontId="0" fillId="3" borderId="2" xfId="0" applyFill="1" applyBorder="1" applyAlignment="1" applyProtection="1">
      <alignment horizontal="left" vertical="center" wrapText="1"/>
      <protection/>
    </xf>
    <xf numFmtId="0" fontId="0" fillId="3" borderId="2" xfId="0" applyNumberFormat="1" applyFill="1" applyBorder="1" applyAlignment="1" applyProtection="1">
      <alignment horizontal="left" vertical="center" indent="1"/>
      <protection/>
    </xf>
    <xf numFmtId="1" fontId="0" fillId="3" borderId="2" xfId="0" applyNumberFormat="1" applyFill="1" applyBorder="1" applyAlignment="1" applyProtection="1">
      <alignment horizontal="left" vertical="center" wrapText="1"/>
      <protection/>
    </xf>
    <xf numFmtId="1" fontId="0" fillId="3" borderId="2" xfId="0" applyNumberFormat="1" applyFill="1" applyBorder="1" applyAlignment="1" applyProtection="1">
      <alignment horizontal="left" vertical="center" indent="1"/>
      <protection/>
    </xf>
    <xf numFmtId="0" fontId="0" fillId="3" borderId="2" xfId="0" applyFill="1" applyBorder="1" applyAlignment="1" applyProtection="1">
      <alignment horizontal="left" wrapText="1"/>
      <protection/>
    </xf>
    <xf numFmtId="0" fontId="0" fillId="3" borderId="2" xfId="0" applyFill="1" applyBorder="1" applyAlignment="1" applyProtection="1">
      <alignment horizontal="left" indent="1"/>
      <protection/>
    </xf>
    <xf numFmtId="1" fontId="4" fillId="3" borderId="2" xfId="0" applyNumberFormat="1" applyFont="1" applyFill="1" applyBorder="1" applyAlignment="1" applyProtection="1">
      <alignment horizontal="left" vertical="center" indent="1"/>
      <protection/>
    </xf>
    <xf numFmtId="0" fontId="5" fillId="3" borderId="2" xfId="0" applyFont="1" applyFill="1" applyBorder="1" applyAlignment="1" applyProtection="1">
      <alignment horizontal="center" vertical="center"/>
      <protection/>
    </xf>
    <xf numFmtId="0" fontId="4" fillId="3" borderId="2" xfId="0" applyFont="1" applyFill="1" applyBorder="1" applyAlignment="1" applyProtection="1">
      <alignment horizontal="left" vertical="center" indent="1"/>
      <protection/>
    </xf>
    <xf numFmtId="0" fontId="0" fillId="3" borderId="2" xfId="0" applyFill="1" applyBorder="1" applyAlignment="1" applyProtection="1">
      <alignment horizontal="center"/>
      <protection/>
    </xf>
    <xf numFmtId="0" fontId="4" fillId="3" borderId="0" xfId="0" applyFont="1" applyFill="1" applyAlignment="1">
      <alignment wrapText="1"/>
    </xf>
    <xf numFmtId="0" fontId="0" fillId="3" borderId="2" xfId="0" applyFont="1" applyFill="1" applyBorder="1" applyAlignment="1" applyProtection="1">
      <alignment vertical="center"/>
      <protection/>
    </xf>
    <xf numFmtId="0" fontId="0" fillId="3" borderId="2" xfId="0" applyFont="1" applyFill="1" applyBorder="1" applyAlignment="1" applyProtection="1">
      <alignment horizontal="left" vertical="center" wrapText="1" indent="1"/>
      <protection/>
    </xf>
    <xf numFmtId="0" fontId="0" fillId="3" borderId="5" xfId="0" applyFont="1" applyFill="1" applyBorder="1" applyAlignment="1" applyProtection="1">
      <alignment horizontal="left" vertical="center" wrapText="1"/>
      <protection/>
    </xf>
    <xf numFmtId="0" fontId="0" fillId="3" borderId="5" xfId="0" applyFont="1" applyFill="1" applyBorder="1" applyAlignment="1" applyProtection="1">
      <alignment horizontal="left" vertical="center" indent="1"/>
      <protection/>
    </xf>
    <xf numFmtId="0" fontId="0" fillId="3" borderId="5" xfId="0" applyFill="1" applyBorder="1" applyAlignment="1" applyProtection="1">
      <alignment horizontal="center" vertical="center"/>
      <protection/>
    </xf>
    <xf numFmtId="0" fontId="0" fillId="3" borderId="5" xfId="0" applyFill="1" applyBorder="1" applyAlignment="1" applyProtection="1">
      <alignment horizontal="left" vertical="center" indent="1"/>
      <protection/>
    </xf>
    <xf numFmtId="0" fontId="0" fillId="3" borderId="5" xfId="0" applyFill="1" applyBorder="1" applyAlignment="1" applyProtection="1">
      <alignment horizontal="left" vertical="top" wrapText="1"/>
      <protection/>
    </xf>
    <xf numFmtId="0" fontId="0" fillId="0" borderId="1" xfId="0" applyBorder="1" applyAlignment="1" applyProtection="1">
      <alignment horizontal="center" vertical="center" wrapText="1"/>
      <protection/>
    </xf>
    <xf numFmtId="0" fontId="0" fillId="0" borderId="2" xfId="0" applyBorder="1" applyAlignment="1" applyProtection="1">
      <alignment horizontal="center" vertical="center" wrapText="1"/>
      <protection/>
    </xf>
    <xf numFmtId="0" fontId="0" fillId="3" borderId="2" xfId="0" applyFill="1" applyBorder="1" applyAlignment="1" applyProtection="1">
      <alignment horizontal="center" vertical="center" wrapText="1"/>
      <protection/>
    </xf>
    <xf numFmtId="0" fontId="0" fillId="0" borderId="3" xfId="0" applyBorder="1" applyAlignment="1" applyProtection="1">
      <alignment horizontal="center" vertical="center" wrapText="1"/>
      <protection/>
    </xf>
    <xf numFmtId="0" fontId="4" fillId="4" borderId="6" xfId="0" applyFont="1" applyFill="1" applyBorder="1" applyAlignment="1">
      <alignment wrapText="1"/>
    </xf>
    <xf numFmtId="0" fontId="4" fillId="4" borderId="7" xfId="0" applyFont="1" applyFill="1" applyBorder="1" applyAlignment="1">
      <alignment wrapText="1"/>
    </xf>
    <xf numFmtId="0" fontId="0" fillId="4" borderId="7" xfId="0" applyFill="1" applyBorder="1"/>
    <xf numFmtId="0" fontId="0" fillId="4" borderId="7" xfId="0" applyFill="1" applyBorder="1" applyAlignment="1">
      <alignment horizontal="left" vertical="top" wrapText="1"/>
    </xf>
    <xf numFmtId="0" fontId="0" fillId="4" borderId="7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1" fontId="0" fillId="0" borderId="2" xfId="0" applyNumberFormat="1" applyFill="1" applyBorder="1" applyAlignment="1" applyProtection="1">
      <alignment horizontal="left" vertical="center" wrapText="1"/>
      <protection/>
    </xf>
    <xf numFmtId="1" fontId="0" fillId="0" borderId="2" xfId="0" applyNumberFormat="1" applyFill="1" applyBorder="1" applyAlignment="1" applyProtection="1">
      <alignment horizontal="left" vertical="center" indent="1"/>
      <protection/>
    </xf>
    <xf numFmtId="0" fontId="0" fillId="0" borderId="2" xfId="0" applyFill="1" applyBorder="1" applyAlignment="1" applyProtection="1">
      <alignment horizontal="left" vertical="top" wrapText="1"/>
      <protection/>
    </xf>
    <xf numFmtId="0" fontId="0" fillId="0" borderId="2" xfId="0" applyFill="1" applyBorder="1" applyAlignment="1" applyProtection="1">
      <alignment horizontal="center" vertical="center" wrapText="1"/>
      <protection/>
    </xf>
    <xf numFmtId="0" fontId="0" fillId="3" borderId="2" xfId="0" applyFill="1" applyBorder="1" applyAlignment="1" applyProtection="1">
      <alignment/>
      <protection/>
    </xf>
    <xf numFmtId="0" fontId="15" fillId="0" borderId="9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Q254"/>
  <sheetViews>
    <sheetView tabSelected="1" zoomScale="80" zoomScaleNormal="80" zoomScaleSheetLayoutView="100" workbookViewId="0" topLeftCell="A1">
      <selection activeCell="A1" sqref="A1:J1"/>
    </sheetView>
  </sheetViews>
  <sheetFormatPr defaultColWidth="8.8515625" defaultRowHeight="15"/>
  <cols>
    <col min="1" max="1" width="77.140625" style="3" customWidth="1"/>
    <col min="2" max="2" width="53.140625" style="3" customWidth="1"/>
    <col min="3" max="3" width="8.00390625" style="1" customWidth="1"/>
    <col min="4" max="4" width="12.140625" style="1" customWidth="1"/>
    <col min="5" max="5" width="29.7109375" style="1" customWidth="1"/>
    <col min="6" max="6" width="6.28125" style="4" hidden="1" customWidth="1"/>
    <col min="7" max="7" width="9.8515625" style="7" customWidth="1"/>
    <col min="8" max="8" width="10.00390625" style="1" customWidth="1"/>
    <col min="9" max="10" width="11.00390625" style="1" customWidth="1"/>
    <col min="11" max="192" width="8.8515625" style="1" customWidth="1"/>
    <col min="193" max="16384" width="8.8515625" style="1" customWidth="1"/>
  </cols>
  <sheetData>
    <row r="1" spans="1:199" s="4" customFormat="1" ht="34.5" customHeight="1" thickBot="1">
      <c r="A1" s="107" t="s">
        <v>254</v>
      </c>
      <c r="B1" s="107"/>
      <c r="C1" s="107"/>
      <c r="D1" s="107"/>
      <c r="E1" s="107"/>
      <c r="F1" s="107"/>
      <c r="G1" s="107"/>
      <c r="H1" s="107"/>
      <c r="I1" s="107"/>
      <c r="J1" s="107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</row>
    <row r="2" spans="1:28" ht="51.75" customHeight="1" thickBot="1" thickTop="1">
      <c r="A2" s="49" t="s">
        <v>255</v>
      </c>
      <c r="B2" s="50" t="s">
        <v>141</v>
      </c>
      <c r="C2" s="50" t="s">
        <v>20</v>
      </c>
      <c r="D2" s="50" t="s">
        <v>21</v>
      </c>
      <c r="E2" s="50" t="s">
        <v>22</v>
      </c>
      <c r="F2" s="51"/>
      <c r="G2" s="52" t="s">
        <v>202</v>
      </c>
      <c r="H2" s="52" t="s">
        <v>201</v>
      </c>
      <c r="I2" s="52" t="s">
        <v>199</v>
      </c>
      <c r="J2" s="52" t="s">
        <v>200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15" customHeight="1" thickTop="1">
      <c r="A3" s="53" t="s">
        <v>23</v>
      </c>
      <c r="B3" s="43"/>
      <c r="C3" s="8">
        <v>1</v>
      </c>
      <c r="D3" s="8" t="s">
        <v>27</v>
      </c>
      <c r="E3" s="43" t="s">
        <v>26</v>
      </c>
      <c r="F3" s="44">
        <v>0</v>
      </c>
      <c r="G3" s="45"/>
      <c r="H3" s="92">
        <f>G3*1.21</f>
        <v>0</v>
      </c>
      <c r="I3" s="92">
        <f>G3*C3</f>
        <v>0</v>
      </c>
      <c r="J3" s="92">
        <f>I3*1.21</f>
        <v>0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15" customHeight="1">
      <c r="A4" s="54" t="s">
        <v>96</v>
      </c>
      <c r="B4" s="11"/>
      <c r="C4" s="17">
        <v>1</v>
      </c>
      <c r="D4" s="24" t="s">
        <v>27</v>
      </c>
      <c r="E4" s="16" t="s">
        <v>52</v>
      </c>
      <c r="F4" s="13">
        <v>0</v>
      </c>
      <c r="G4" s="10"/>
      <c r="H4" s="93">
        <f aca="true" t="shared" si="0" ref="H4:H71">G4*1.21</f>
        <v>0</v>
      </c>
      <c r="I4" s="93">
        <f aca="true" t="shared" si="1" ref="I4:I71">G4*C4</f>
        <v>0</v>
      </c>
      <c r="J4" s="93">
        <f aca="true" t="shared" si="2" ref="J4:J71">I4*1.21</f>
        <v>0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ht="15" customHeight="1">
      <c r="A5" s="56" t="s">
        <v>94</v>
      </c>
      <c r="B5" s="16"/>
      <c r="C5" s="17">
        <v>1</v>
      </c>
      <c r="D5" s="24" t="s">
        <v>27</v>
      </c>
      <c r="E5" s="16" t="s">
        <v>52</v>
      </c>
      <c r="F5" s="15">
        <v>1</v>
      </c>
      <c r="G5" s="10"/>
      <c r="H5" s="93">
        <f t="shared" si="0"/>
        <v>0</v>
      </c>
      <c r="I5" s="93">
        <f t="shared" si="1"/>
        <v>0</v>
      </c>
      <c r="J5" s="93">
        <f t="shared" si="2"/>
        <v>0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15" customHeight="1">
      <c r="A6" s="60" t="s">
        <v>95</v>
      </c>
      <c r="B6" s="26"/>
      <c r="C6" s="17">
        <v>1</v>
      </c>
      <c r="D6" s="24" t="s">
        <v>27</v>
      </c>
      <c r="E6" s="16" t="s">
        <v>52</v>
      </c>
      <c r="F6" s="9">
        <v>0</v>
      </c>
      <c r="G6" s="10"/>
      <c r="H6" s="93">
        <f t="shared" si="0"/>
        <v>0</v>
      </c>
      <c r="I6" s="93">
        <f t="shared" si="1"/>
        <v>0</v>
      </c>
      <c r="J6" s="93">
        <f t="shared" si="2"/>
        <v>0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15" customHeight="1">
      <c r="A7" s="56" t="s">
        <v>122</v>
      </c>
      <c r="B7" s="16"/>
      <c r="C7" s="17">
        <v>1</v>
      </c>
      <c r="D7" s="17" t="s">
        <v>27</v>
      </c>
      <c r="E7" s="16" t="s">
        <v>26</v>
      </c>
      <c r="F7" s="9">
        <v>1</v>
      </c>
      <c r="G7" s="10"/>
      <c r="H7" s="93">
        <f t="shared" si="0"/>
        <v>0</v>
      </c>
      <c r="I7" s="93">
        <f t="shared" si="1"/>
        <v>0</v>
      </c>
      <c r="J7" s="93">
        <f t="shared" si="2"/>
        <v>0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ht="16.5" customHeight="1">
      <c r="A8" s="54" t="s">
        <v>60</v>
      </c>
      <c r="B8" s="11"/>
      <c r="C8" s="24">
        <v>2</v>
      </c>
      <c r="D8" s="24" t="s">
        <v>27</v>
      </c>
      <c r="E8" s="23" t="s">
        <v>38</v>
      </c>
      <c r="F8" s="20">
        <v>0</v>
      </c>
      <c r="G8" s="10"/>
      <c r="H8" s="93">
        <f t="shared" si="0"/>
        <v>0</v>
      </c>
      <c r="I8" s="93">
        <f t="shared" si="1"/>
        <v>0</v>
      </c>
      <c r="J8" s="93">
        <f t="shared" si="2"/>
        <v>0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17.25" customHeight="1">
      <c r="A9" s="55" t="s">
        <v>65</v>
      </c>
      <c r="B9" s="14"/>
      <c r="C9" s="24">
        <v>6</v>
      </c>
      <c r="D9" s="24" t="s">
        <v>27</v>
      </c>
      <c r="E9" s="23" t="s">
        <v>26</v>
      </c>
      <c r="F9" s="20">
        <v>1</v>
      </c>
      <c r="G9" s="10"/>
      <c r="H9" s="93">
        <f t="shared" si="0"/>
        <v>0</v>
      </c>
      <c r="I9" s="93">
        <f t="shared" si="1"/>
        <v>0</v>
      </c>
      <c r="J9" s="93">
        <f t="shared" si="2"/>
        <v>0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8" ht="15" customHeight="1">
      <c r="A10" s="54" t="s">
        <v>89</v>
      </c>
      <c r="B10" s="11"/>
      <c r="C10" s="33">
        <v>2</v>
      </c>
      <c r="D10" s="33" t="s">
        <v>27</v>
      </c>
      <c r="E10" s="34" t="s">
        <v>34</v>
      </c>
      <c r="F10" s="13">
        <v>0</v>
      </c>
      <c r="G10" s="10"/>
      <c r="H10" s="93">
        <f t="shared" si="0"/>
        <v>0</v>
      </c>
      <c r="I10" s="93">
        <f t="shared" si="1"/>
        <v>0</v>
      </c>
      <c r="J10" s="93">
        <f t="shared" si="2"/>
        <v>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 ht="15" customHeight="1">
      <c r="A11" s="57" t="s">
        <v>143</v>
      </c>
      <c r="B11" s="18"/>
      <c r="C11" s="17">
        <v>1</v>
      </c>
      <c r="D11" s="17" t="s">
        <v>27</v>
      </c>
      <c r="E11" s="16" t="s">
        <v>26</v>
      </c>
      <c r="F11" s="13">
        <v>0</v>
      </c>
      <c r="G11" s="10"/>
      <c r="H11" s="93">
        <f t="shared" si="0"/>
        <v>0</v>
      </c>
      <c r="I11" s="93">
        <f t="shared" si="1"/>
        <v>0</v>
      </c>
      <c r="J11" s="93">
        <f t="shared" si="2"/>
        <v>0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ht="15" customHeight="1">
      <c r="A12" s="76" t="s">
        <v>147</v>
      </c>
      <c r="B12" s="77"/>
      <c r="C12" s="68">
        <v>2</v>
      </c>
      <c r="D12" s="68" t="s">
        <v>28</v>
      </c>
      <c r="E12" s="82" t="s">
        <v>61</v>
      </c>
      <c r="F12" s="83">
        <v>1</v>
      </c>
      <c r="G12" s="69"/>
      <c r="H12" s="94">
        <f t="shared" si="0"/>
        <v>0</v>
      </c>
      <c r="I12" s="94">
        <f t="shared" si="1"/>
        <v>0</v>
      </c>
      <c r="J12" s="94">
        <f t="shared" si="2"/>
        <v>0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28" ht="15" customHeight="1">
      <c r="A13" s="76" t="s">
        <v>218</v>
      </c>
      <c r="B13" s="77"/>
      <c r="C13" s="42">
        <v>1</v>
      </c>
      <c r="D13" s="42" t="s">
        <v>28</v>
      </c>
      <c r="E13" s="67" t="s">
        <v>26</v>
      </c>
      <c r="F13" s="70">
        <v>100</v>
      </c>
      <c r="G13" s="69"/>
      <c r="H13" s="94">
        <f t="shared" si="0"/>
        <v>0</v>
      </c>
      <c r="I13" s="94">
        <f t="shared" si="1"/>
        <v>0</v>
      </c>
      <c r="J13" s="94">
        <f t="shared" si="2"/>
        <v>0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ht="15" customHeight="1">
      <c r="A14" s="74" t="s">
        <v>217</v>
      </c>
      <c r="B14" s="67"/>
      <c r="C14" s="42">
        <v>1</v>
      </c>
      <c r="D14" s="42" t="s">
        <v>28</v>
      </c>
      <c r="E14" s="67" t="s">
        <v>39</v>
      </c>
      <c r="F14" s="83">
        <v>0</v>
      </c>
      <c r="G14" s="69"/>
      <c r="H14" s="94">
        <f t="shared" si="0"/>
        <v>0</v>
      </c>
      <c r="I14" s="94">
        <f t="shared" si="1"/>
        <v>0</v>
      </c>
      <c r="J14" s="94">
        <f t="shared" si="2"/>
        <v>0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28" ht="15">
      <c r="A15" s="54" t="s">
        <v>24</v>
      </c>
      <c r="B15" s="11"/>
      <c r="C15" s="12">
        <v>2</v>
      </c>
      <c r="D15" s="12" t="s">
        <v>27</v>
      </c>
      <c r="E15" s="11" t="s">
        <v>26</v>
      </c>
      <c r="F15" s="25">
        <v>1</v>
      </c>
      <c r="G15" s="10"/>
      <c r="H15" s="93">
        <f t="shared" si="0"/>
        <v>0</v>
      </c>
      <c r="I15" s="93">
        <f t="shared" si="1"/>
        <v>0</v>
      </c>
      <c r="J15" s="93">
        <f t="shared" si="2"/>
        <v>0</v>
      </c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ht="15" customHeight="1">
      <c r="A16" s="58" t="s">
        <v>36</v>
      </c>
      <c r="B16" s="21"/>
      <c r="C16" s="22">
        <v>1</v>
      </c>
      <c r="D16" s="12" t="s">
        <v>27</v>
      </c>
      <c r="E16" s="21" t="s">
        <v>140</v>
      </c>
      <c r="F16" s="13">
        <v>1</v>
      </c>
      <c r="G16" s="10"/>
      <c r="H16" s="93">
        <f t="shared" si="0"/>
        <v>0</v>
      </c>
      <c r="I16" s="93">
        <f t="shared" si="1"/>
        <v>0</v>
      </c>
      <c r="J16" s="93">
        <f t="shared" si="2"/>
        <v>0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1:28" ht="15">
      <c r="A17" s="55" t="s">
        <v>69</v>
      </c>
      <c r="B17" s="14"/>
      <c r="C17" s="17">
        <v>1</v>
      </c>
      <c r="D17" s="17" t="s">
        <v>27</v>
      </c>
      <c r="E17" s="16" t="s">
        <v>38</v>
      </c>
      <c r="F17" s="9">
        <v>1</v>
      </c>
      <c r="G17" s="10"/>
      <c r="H17" s="93">
        <f t="shared" si="0"/>
        <v>0</v>
      </c>
      <c r="I17" s="93">
        <f t="shared" si="1"/>
        <v>0</v>
      </c>
      <c r="J17" s="93">
        <f t="shared" si="2"/>
        <v>0</v>
      </c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1:28" ht="15" customHeight="1">
      <c r="A18" s="65" t="s">
        <v>120</v>
      </c>
      <c r="B18" s="66"/>
      <c r="C18" s="42">
        <v>1</v>
      </c>
      <c r="D18" s="42" t="s">
        <v>28</v>
      </c>
      <c r="E18" s="67" t="s">
        <v>26</v>
      </c>
      <c r="F18" s="68">
        <v>2</v>
      </c>
      <c r="G18" s="69"/>
      <c r="H18" s="94">
        <f t="shared" si="0"/>
        <v>0</v>
      </c>
      <c r="I18" s="94">
        <f t="shared" si="1"/>
        <v>0</v>
      </c>
      <c r="J18" s="94">
        <f t="shared" si="2"/>
        <v>0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28" ht="15" customHeight="1">
      <c r="A19" s="54" t="s">
        <v>112</v>
      </c>
      <c r="B19" s="11"/>
      <c r="C19" s="17">
        <v>3</v>
      </c>
      <c r="D19" s="17" t="s">
        <v>27</v>
      </c>
      <c r="E19" s="16" t="s">
        <v>62</v>
      </c>
      <c r="F19" s="15">
        <v>1</v>
      </c>
      <c r="G19" s="10"/>
      <c r="H19" s="93">
        <f t="shared" si="0"/>
        <v>0</v>
      </c>
      <c r="I19" s="93">
        <f t="shared" si="1"/>
        <v>0</v>
      </c>
      <c r="J19" s="93">
        <f t="shared" si="2"/>
        <v>0</v>
      </c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8" ht="15" customHeight="1">
      <c r="A20" s="55" t="s">
        <v>148</v>
      </c>
      <c r="B20" s="14"/>
      <c r="C20" s="15">
        <v>6</v>
      </c>
      <c r="D20" s="15" t="s">
        <v>27</v>
      </c>
      <c r="E20" s="14" t="s">
        <v>26</v>
      </c>
      <c r="F20" s="15">
        <v>0</v>
      </c>
      <c r="G20" s="10"/>
      <c r="H20" s="93">
        <f t="shared" si="0"/>
        <v>0</v>
      </c>
      <c r="I20" s="93">
        <f t="shared" si="1"/>
        <v>0</v>
      </c>
      <c r="J20" s="93">
        <f t="shared" si="2"/>
        <v>0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1:28" ht="15" customHeight="1">
      <c r="A21" s="55" t="s">
        <v>149</v>
      </c>
      <c r="B21" s="14"/>
      <c r="C21" s="17">
        <v>1</v>
      </c>
      <c r="D21" s="17" t="s">
        <v>27</v>
      </c>
      <c r="E21" s="16" t="s">
        <v>62</v>
      </c>
      <c r="F21" s="15">
        <v>1</v>
      </c>
      <c r="G21" s="10"/>
      <c r="H21" s="93">
        <f t="shared" si="0"/>
        <v>0</v>
      </c>
      <c r="I21" s="93">
        <f t="shared" si="1"/>
        <v>0</v>
      </c>
      <c r="J21" s="93">
        <f t="shared" si="2"/>
        <v>0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1:28" ht="60">
      <c r="A22" s="65" t="s">
        <v>211</v>
      </c>
      <c r="B22" s="66"/>
      <c r="C22" s="42">
        <v>1</v>
      </c>
      <c r="D22" s="42" t="s">
        <v>28</v>
      </c>
      <c r="E22" s="67" t="s">
        <v>62</v>
      </c>
      <c r="F22" s="68">
        <v>0</v>
      </c>
      <c r="G22" s="69"/>
      <c r="H22" s="94">
        <f t="shared" si="0"/>
        <v>0</v>
      </c>
      <c r="I22" s="94">
        <f t="shared" si="1"/>
        <v>0</v>
      </c>
      <c r="J22" s="94">
        <f t="shared" si="2"/>
        <v>0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ht="15" customHeight="1">
      <c r="A23" s="57" t="s">
        <v>123</v>
      </c>
      <c r="B23" s="18"/>
      <c r="C23" s="17">
        <v>1</v>
      </c>
      <c r="D23" s="17" t="s">
        <v>27</v>
      </c>
      <c r="E23" s="16" t="s">
        <v>26</v>
      </c>
      <c r="F23" s="28">
        <v>7</v>
      </c>
      <c r="G23" s="10"/>
      <c r="H23" s="93">
        <f t="shared" si="0"/>
        <v>0</v>
      </c>
      <c r="I23" s="93">
        <f t="shared" si="1"/>
        <v>0</v>
      </c>
      <c r="J23" s="93">
        <f t="shared" si="2"/>
        <v>0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28" ht="15" customHeight="1">
      <c r="A24" s="55" t="s">
        <v>76</v>
      </c>
      <c r="B24" s="14"/>
      <c r="C24" s="24">
        <v>2</v>
      </c>
      <c r="D24" s="24" t="s">
        <v>27</v>
      </c>
      <c r="E24" s="23" t="s">
        <v>32</v>
      </c>
      <c r="F24" s="15">
        <v>0</v>
      </c>
      <c r="G24" s="10"/>
      <c r="H24" s="93">
        <f t="shared" si="0"/>
        <v>0</v>
      </c>
      <c r="I24" s="93">
        <f t="shared" si="1"/>
        <v>0</v>
      </c>
      <c r="J24" s="93">
        <f t="shared" si="2"/>
        <v>0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28" ht="15" customHeight="1">
      <c r="A25" s="65" t="s">
        <v>228</v>
      </c>
      <c r="B25" s="66"/>
      <c r="C25" s="68">
        <v>6</v>
      </c>
      <c r="D25" s="42" t="s">
        <v>28</v>
      </c>
      <c r="E25" s="66" t="s">
        <v>26</v>
      </c>
      <c r="F25" s="81">
        <v>10</v>
      </c>
      <c r="G25" s="69"/>
      <c r="H25" s="94">
        <f t="shared" si="0"/>
        <v>0</v>
      </c>
      <c r="I25" s="94">
        <f t="shared" si="1"/>
        <v>0</v>
      </c>
      <c r="J25" s="94">
        <f t="shared" si="2"/>
        <v>0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8" ht="15" customHeight="1">
      <c r="A26" s="78" t="s">
        <v>227</v>
      </c>
      <c r="B26" s="79"/>
      <c r="C26" s="68">
        <v>1</v>
      </c>
      <c r="D26" s="42" t="s">
        <v>28</v>
      </c>
      <c r="E26" s="79" t="s">
        <v>38</v>
      </c>
      <c r="F26" s="68">
        <v>6</v>
      </c>
      <c r="G26" s="69"/>
      <c r="H26" s="94">
        <f t="shared" si="0"/>
        <v>0</v>
      </c>
      <c r="I26" s="94">
        <f t="shared" si="1"/>
        <v>0</v>
      </c>
      <c r="J26" s="94">
        <f t="shared" si="2"/>
        <v>0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28" ht="15" customHeight="1">
      <c r="A27" s="57" t="s">
        <v>40</v>
      </c>
      <c r="B27" s="18"/>
      <c r="C27" s="15">
        <v>1</v>
      </c>
      <c r="D27" s="19" t="s">
        <v>27</v>
      </c>
      <c r="E27" s="18" t="s">
        <v>34</v>
      </c>
      <c r="F27" s="15">
        <v>2</v>
      </c>
      <c r="G27" s="10"/>
      <c r="H27" s="93">
        <f t="shared" si="0"/>
        <v>0</v>
      </c>
      <c r="I27" s="93">
        <f t="shared" si="1"/>
        <v>0</v>
      </c>
      <c r="J27" s="93">
        <f t="shared" si="2"/>
        <v>0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1:28" ht="15" customHeight="1">
      <c r="A28" s="57" t="s">
        <v>135</v>
      </c>
      <c r="B28" s="18"/>
      <c r="C28" s="17">
        <v>1</v>
      </c>
      <c r="D28" s="17" t="s">
        <v>27</v>
      </c>
      <c r="E28" s="16" t="s">
        <v>26</v>
      </c>
      <c r="F28" s="15">
        <v>0</v>
      </c>
      <c r="G28" s="10"/>
      <c r="H28" s="93">
        <f t="shared" si="0"/>
        <v>0</v>
      </c>
      <c r="I28" s="93">
        <f t="shared" si="1"/>
        <v>0</v>
      </c>
      <c r="J28" s="93">
        <f t="shared" si="2"/>
        <v>0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28" ht="15" customHeight="1">
      <c r="A29" s="57" t="s">
        <v>90</v>
      </c>
      <c r="B29" s="18"/>
      <c r="C29" s="24">
        <v>2</v>
      </c>
      <c r="D29" s="24" t="s">
        <v>27</v>
      </c>
      <c r="E29" s="23" t="s">
        <v>26</v>
      </c>
      <c r="F29" s="15">
        <v>1</v>
      </c>
      <c r="G29" s="10"/>
      <c r="H29" s="93">
        <f t="shared" si="0"/>
        <v>0</v>
      </c>
      <c r="I29" s="93">
        <f t="shared" si="1"/>
        <v>0</v>
      </c>
      <c r="J29" s="93">
        <f t="shared" si="2"/>
        <v>0</v>
      </c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:28" ht="15" customHeight="1">
      <c r="A30" s="57" t="s">
        <v>97</v>
      </c>
      <c r="B30" s="18"/>
      <c r="C30" s="41">
        <v>1</v>
      </c>
      <c r="D30" s="41" t="s">
        <v>27</v>
      </c>
      <c r="E30" s="40" t="s">
        <v>38</v>
      </c>
      <c r="F30" s="15">
        <v>1</v>
      </c>
      <c r="G30" s="10"/>
      <c r="H30" s="93">
        <f t="shared" si="0"/>
        <v>0</v>
      </c>
      <c r="I30" s="93">
        <f t="shared" si="1"/>
        <v>0</v>
      </c>
      <c r="J30" s="93">
        <f t="shared" si="2"/>
        <v>0</v>
      </c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1:28" ht="15" customHeight="1">
      <c r="A31" s="55" t="s">
        <v>98</v>
      </c>
      <c r="B31" s="14"/>
      <c r="C31" s="24">
        <v>1</v>
      </c>
      <c r="D31" s="24" t="s">
        <v>27</v>
      </c>
      <c r="E31" s="23" t="s">
        <v>34</v>
      </c>
      <c r="F31" s="15">
        <v>4</v>
      </c>
      <c r="G31" s="10"/>
      <c r="H31" s="93">
        <f t="shared" si="0"/>
        <v>0</v>
      </c>
      <c r="I31" s="93">
        <f t="shared" si="1"/>
        <v>0</v>
      </c>
      <c r="J31" s="93">
        <f t="shared" si="2"/>
        <v>0</v>
      </c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1:28" ht="15" customHeight="1">
      <c r="A32" s="54" t="s">
        <v>7</v>
      </c>
      <c r="B32" s="11"/>
      <c r="C32" s="24">
        <v>2</v>
      </c>
      <c r="D32" s="24" t="s">
        <v>27</v>
      </c>
      <c r="E32" s="23" t="s">
        <v>32</v>
      </c>
      <c r="F32" s="15">
        <v>2</v>
      </c>
      <c r="G32" s="10"/>
      <c r="H32" s="93">
        <f t="shared" si="0"/>
        <v>0</v>
      </c>
      <c r="I32" s="93">
        <f t="shared" si="1"/>
        <v>0</v>
      </c>
      <c r="J32" s="93">
        <f t="shared" si="2"/>
        <v>0</v>
      </c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spans="1:28" ht="15" customHeight="1">
      <c r="A33" s="56" t="s">
        <v>58</v>
      </c>
      <c r="B33" s="16"/>
      <c r="C33" s="24">
        <v>1</v>
      </c>
      <c r="D33" s="24" t="s">
        <v>27</v>
      </c>
      <c r="E33" s="23" t="s">
        <v>32</v>
      </c>
      <c r="F33" s="28">
        <v>3</v>
      </c>
      <c r="G33" s="10"/>
      <c r="H33" s="93">
        <f t="shared" si="0"/>
        <v>0</v>
      </c>
      <c r="I33" s="93">
        <f t="shared" si="1"/>
        <v>0</v>
      </c>
      <c r="J33" s="93">
        <f t="shared" si="2"/>
        <v>0</v>
      </c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spans="1:28" ht="15" customHeight="1">
      <c r="A34" s="55" t="s">
        <v>75</v>
      </c>
      <c r="B34" s="14"/>
      <c r="C34" s="17">
        <v>1</v>
      </c>
      <c r="D34" s="24" t="s">
        <v>27</v>
      </c>
      <c r="E34" s="23" t="s">
        <v>32</v>
      </c>
      <c r="F34" s="15">
        <v>2</v>
      </c>
      <c r="G34" s="10"/>
      <c r="H34" s="93">
        <f t="shared" si="0"/>
        <v>0</v>
      </c>
      <c r="I34" s="93">
        <f t="shared" si="1"/>
        <v>0</v>
      </c>
      <c r="J34" s="93">
        <f t="shared" si="2"/>
        <v>0</v>
      </c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1:28" ht="15" customHeight="1">
      <c r="A35" s="55" t="s">
        <v>138</v>
      </c>
      <c r="B35" s="14"/>
      <c r="C35" s="36" t="s">
        <v>15</v>
      </c>
      <c r="D35" s="24" t="s">
        <v>27</v>
      </c>
      <c r="E35" s="23" t="s">
        <v>32</v>
      </c>
      <c r="F35" s="15">
        <v>0</v>
      </c>
      <c r="G35" s="10"/>
      <c r="H35" s="93">
        <f t="shared" si="0"/>
        <v>0</v>
      </c>
      <c r="I35" s="93">
        <f t="shared" si="1"/>
        <v>0</v>
      </c>
      <c r="J35" s="93">
        <f t="shared" si="2"/>
        <v>0</v>
      </c>
      <c r="K35" s="6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</row>
    <row r="36" spans="1:28" ht="30" customHeight="1">
      <c r="A36" s="57" t="s">
        <v>9</v>
      </c>
      <c r="B36" s="18"/>
      <c r="C36" s="24">
        <v>1</v>
      </c>
      <c r="D36" s="24" t="s">
        <v>27</v>
      </c>
      <c r="E36" s="23" t="s">
        <v>32</v>
      </c>
      <c r="F36" s="15">
        <v>0</v>
      </c>
      <c r="G36" s="10"/>
      <c r="H36" s="93">
        <f t="shared" si="0"/>
        <v>0</v>
      </c>
      <c r="I36" s="93">
        <f t="shared" si="1"/>
        <v>0</v>
      </c>
      <c r="J36" s="93">
        <f t="shared" si="2"/>
        <v>0</v>
      </c>
      <c r="K36" s="6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spans="1:28" ht="15" customHeight="1">
      <c r="A37" s="55" t="s">
        <v>10</v>
      </c>
      <c r="B37" s="14"/>
      <c r="C37" s="24">
        <v>1</v>
      </c>
      <c r="D37" s="24" t="s">
        <v>27</v>
      </c>
      <c r="E37" s="23" t="s">
        <v>32</v>
      </c>
      <c r="F37" s="15">
        <v>0</v>
      </c>
      <c r="G37" s="10"/>
      <c r="H37" s="93">
        <f t="shared" si="0"/>
        <v>0</v>
      </c>
      <c r="I37" s="93">
        <f t="shared" si="1"/>
        <v>0</v>
      </c>
      <c r="J37" s="93">
        <f t="shared" si="2"/>
        <v>0</v>
      </c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 spans="1:28" ht="15" customHeight="1">
      <c r="A38" s="60" t="s">
        <v>6</v>
      </c>
      <c r="B38" s="26"/>
      <c r="C38" s="24">
        <v>1</v>
      </c>
      <c r="D38" s="24" t="s">
        <v>27</v>
      </c>
      <c r="E38" s="23" t="s">
        <v>32</v>
      </c>
      <c r="F38" s="27">
        <v>4</v>
      </c>
      <c r="G38" s="10"/>
      <c r="H38" s="93">
        <f t="shared" si="0"/>
        <v>0</v>
      </c>
      <c r="I38" s="93">
        <f t="shared" si="1"/>
        <v>0</v>
      </c>
      <c r="J38" s="93">
        <f t="shared" si="2"/>
        <v>0</v>
      </c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spans="1:28" ht="15" customHeight="1">
      <c r="A39" s="55" t="s">
        <v>11</v>
      </c>
      <c r="B39" s="14"/>
      <c r="C39" s="24">
        <v>1</v>
      </c>
      <c r="D39" s="24" t="s">
        <v>27</v>
      </c>
      <c r="E39" s="23" t="s">
        <v>32</v>
      </c>
      <c r="F39" s="27">
        <v>4</v>
      </c>
      <c r="G39" s="10"/>
      <c r="H39" s="93">
        <f t="shared" si="0"/>
        <v>0</v>
      </c>
      <c r="I39" s="93">
        <f t="shared" si="1"/>
        <v>0</v>
      </c>
      <c r="J39" s="93">
        <f t="shared" si="2"/>
        <v>0</v>
      </c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spans="1:28" ht="15" customHeight="1">
      <c r="A40" s="55" t="s">
        <v>74</v>
      </c>
      <c r="B40" s="14"/>
      <c r="C40" s="24">
        <v>1</v>
      </c>
      <c r="D40" s="24" t="s">
        <v>27</v>
      </c>
      <c r="E40" s="23" t="s">
        <v>32</v>
      </c>
      <c r="F40" s="27">
        <v>0</v>
      </c>
      <c r="G40" s="10"/>
      <c r="H40" s="93">
        <f t="shared" si="0"/>
        <v>0</v>
      </c>
      <c r="I40" s="93">
        <f t="shared" si="1"/>
        <v>0</v>
      </c>
      <c r="J40" s="93">
        <f t="shared" si="2"/>
        <v>0</v>
      </c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 spans="1:28" ht="15" customHeight="1">
      <c r="A41" s="55" t="s">
        <v>12</v>
      </c>
      <c r="B41" s="14"/>
      <c r="C41" s="24">
        <v>1</v>
      </c>
      <c r="D41" s="24" t="s">
        <v>27</v>
      </c>
      <c r="E41" s="23" t="s">
        <v>32</v>
      </c>
      <c r="F41" s="27">
        <v>1</v>
      </c>
      <c r="G41" s="10"/>
      <c r="H41" s="93">
        <f t="shared" si="0"/>
        <v>0</v>
      </c>
      <c r="I41" s="93">
        <f t="shared" si="1"/>
        <v>0</v>
      </c>
      <c r="J41" s="93">
        <f t="shared" si="2"/>
        <v>0</v>
      </c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</row>
    <row r="42" spans="1:28" ht="15" customHeight="1">
      <c r="A42" s="55" t="s">
        <v>13</v>
      </c>
      <c r="B42" s="14"/>
      <c r="C42" s="24">
        <v>2</v>
      </c>
      <c r="D42" s="24" t="s">
        <v>27</v>
      </c>
      <c r="E42" s="23" t="s">
        <v>32</v>
      </c>
      <c r="F42" s="27">
        <v>1</v>
      </c>
      <c r="G42" s="10"/>
      <c r="H42" s="93">
        <f t="shared" si="0"/>
        <v>0</v>
      </c>
      <c r="I42" s="93">
        <f t="shared" si="1"/>
        <v>0</v>
      </c>
      <c r="J42" s="93">
        <f t="shared" si="2"/>
        <v>0</v>
      </c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</row>
    <row r="43" spans="1:28" ht="15" customHeight="1">
      <c r="A43" s="57" t="s">
        <v>14</v>
      </c>
      <c r="B43" s="18"/>
      <c r="C43" s="24">
        <v>1</v>
      </c>
      <c r="D43" s="24" t="s">
        <v>27</v>
      </c>
      <c r="E43" s="23" t="s">
        <v>32</v>
      </c>
      <c r="F43" s="15">
        <v>1</v>
      </c>
      <c r="G43" s="10"/>
      <c r="H43" s="93">
        <f t="shared" si="0"/>
        <v>0</v>
      </c>
      <c r="I43" s="93">
        <f t="shared" si="1"/>
        <v>0</v>
      </c>
      <c r="J43" s="93">
        <f t="shared" si="2"/>
        <v>0</v>
      </c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</row>
    <row r="44" spans="1:28" ht="15" customHeight="1">
      <c r="A44" s="57" t="s">
        <v>8</v>
      </c>
      <c r="B44" s="18"/>
      <c r="C44" s="24">
        <v>1</v>
      </c>
      <c r="D44" s="24" t="s">
        <v>27</v>
      </c>
      <c r="E44" s="23" t="s">
        <v>32</v>
      </c>
      <c r="F44" s="15">
        <v>0</v>
      </c>
      <c r="G44" s="10"/>
      <c r="H44" s="93">
        <f t="shared" si="0"/>
        <v>0</v>
      </c>
      <c r="I44" s="93">
        <f t="shared" si="1"/>
        <v>0</v>
      </c>
      <c r="J44" s="93">
        <f t="shared" si="2"/>
        <v>0</v>
      </c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</row>
    <row r="45" spans="1:28" ht="15" customHeight="1">
      <c r="A45" s="55" t="s">
        <v>73</v>
      </c>
      <c r="B45" s="14"/>
      <c r="C45" s="17">
        <v>2</v>
      </c>
      <c r="D45" s="24" t="s">
        <v>27</v>
      </c>
      <c r="E45" s="23" t="s">
        <v>32</v>
      </c>
      <c r="F45" s="15">
        <v>1</v>
      </c>
      <c r="G45" s="10"/>
      <c r="H45" s="93">
        <f t="shared" si="0"/>
        <v>0</v>
      </c>
      <c r="I45" s="93">
        <f t="shared" si="1"/>
        <v>0</v>
      </c>
      <c r="J45" s="93">
        <f t="shared" si="2"/>
        <v>0</v>
      </c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</row>
    <row r="46" spans="1:28" ht="15" customHeight="1">
      <c r="A46" s="55" t="s">
        <v>18</v>
      </c>
      <c r="B46" s="14"/>
      <c r="C46" s="24">
        <v>1</v>
      </c>
      <c r="D46" s="24" t="s">
        <v>27</v>
      </c>
      <c r="E46" s="23" t="s">
        <v>32</v>
      </c>
      <c r="F46" s="15">
        <v>4</v>
      </c>
      <c r="G46" s="10"/>
      <c r="H46" s="93">
        <f t="shared" si="0"/>
        <v>0</v>
      </c>
      <c r="I46" s="93">
        <f t="shared" si="1"/>
        <v>0</v>
      </c>
      <c r="J46" s="93">
        <f t="shared" si="2"/>
        <v>0</v>
      </c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</row>
    <row r="47" spans="1:28" ht="15" customHeight="1">
      <c r="A47" s="76" t="s">
        <v>207</v>
      </c>
      <c r="B47" s="77"/>
      <c r="C47" s="68">
        <v>1</v>
      </c>
      <c r="D47" s="42" t="s">
        <v>28</v>
      </c>
      <c r="E47" s="77" t="s">
        <v>34</v>
      </c>
      <c r="F47" s="68">
        <v>1</v>
      </c>
      <c r="G47" s="69"/>
      <c r="H47" s="94">
        <f t="shared" si="0"/>
        <v>0</v>
      </c>
      <c r="I47" s="94">
        <f t="shared" si="1"/>
        <v>0</v>
      </c>
      <c r="J47" s="94">
        <f t="shared" si="2"/>
        <v>0</v>
      </c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</row>
    <row r="48" spans="1:28" ht="15" customHeight="1">
      <c r="A48" s="57" t="s">
        <v>124</v>
      </c>
      <c r="B48" s="18"/>
      <c r="C48" s="41">
        <v>5</v>
      </c>
      <c r="D48" s="41" t="s">
        <v>27</v>
      </c>
      <c r="E48" s="40" t="s">
        <v>34</v>
      </c>
      <c r="F48" s="27">
        <v>2</v>
      </c>
      <c r="G48" s="10"/>
      <c r="H48" s="93">
        <f t="shared" si="0"/>
        <v>0</v>
      </c>
      <c r="I48" s="93">
        <f t="shared" si="1"/>
        <v>0</v>
      </c>
      <c r="J48" s="93">
        <f t="shared" si="2"/>
        <v>0</v>
      </c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</row>
    <row r="49" spans="1:28" ht="15" customHeight="1">
      <c r="A49" s="55" t="s">
        <v>42</v>
      </c>
      <c r="B49" s="14"/>
      <c r="C49" s="15">
        <v>6</v>
      </c>
      <c r="D49" s="19" t="s">
        <v>27</v>
      </c>
      <c r="E49" s="14" t="s">
        <v>43</v>
      </c>
      <c r="F49" s="31">
        <v>2</v>
      </c>
      <c r="G49" s="10"/>
      <c r="H49" s="93">
        <f t="shared" si="0"/>
        <v>0</v>
      </c>
      <c r="I49" s="93">
        <f t="shared" si="1"/>
        <v>0</v>
      </c>
      <c r="J49" s="93">
        <f t="shared" si="2"/>
        <v>0</v>
      </c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</row>
    <row r="50" spans="1:28" ht="15" customHeight="1">
      <c r="A50" s="55" t="s">
        <v>84</v>
      </c>
      <c r="B50" s="14"/>
      <c r="C50" s="15">
        <v>4</v>
      </c>
      <c r="D50" s="19" t="s">
        <v>27</v>
      </c>
      <c r="E50" s="14" t="s">
        <v>43</v>
      </c>
      <c r="F50" s="27">
        <v>1</v>
      </c>
      <c r="G50" s="10"/>
      <c r="H50" s="93">
        <f t="shared" si="0"/>
        <v>0</v>
      </c>
      <c r="I50" s="93">
        <f t="shared" si="1"/>
        <v>0</v>
      </c>
      <c r="J50" s="93">
        <f t="shared" si="2"/>
        <v>0</v>
      </c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</row>
    <row r="51" spans="1:28" s="4" customFormat="1" ht="15" customHeight="1">
      <c r="A51" s="55" t="s">
        <v>0</v>
      </c>
      <c r="B51" s="14"/>
      <c r="C51" s="15">
        <v>6</v>
      </c>
      <c r="D51" s="19" t="s">
        <v>27</v>
      </c>
      <c r="E51" s="14" t="s">
        <v>43</v>
      </c>
      <c r="F51" s="27"/>
      <c r="G51" s="10"/>
      <c r="H51" s="93">
        <f t="shared" si="0"/>
        <v>0</v>
      </c>
      <c r="I51" s="93">
        <f t="shared" si="1"/>
        <v>0</v>
      </c>
      <c r="J51" s="93">
        <f t="shared" si="2"/>
        <v>0</v>
      </c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 spans="1:28" ht="15" customHeight="1">
      <c r="A52" s="55" t="s">
        <v>1</v>
      </c>
      <c r="B52" s="14"/>
      <c r="C52" s="15">
        <v>6</v>
      </c>
      <c r="D52" s="19" t="s">
        <v>27</v>
      </c>
      <c r="E52" s="14" t="s">
        <v>43</v>
      </c>
      <c r="F52" s="27">
        <v>1</v>
      </c>
      <c r="G52" s="10"/>
      <c r="H52" s="93">
        <f t="shared" si="0"/>
        <v>0</v>
      </c>
      <c r="I52" s="93">
        <f t="shared" si="1"/>
        <v>0</v>
      </c>
      <c r="J52" s="93">
        <f t="shared" si="2"/>
        <v>0</v>
      </c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  <row r="53" spans="1:28" ht="15" customHeight="1">
      <c r="A53" s="55" t="s">
        <v>2</v>
      </c>
      <c r="B53" s="14"/>
      <c r="C53" s="15">
        <v>2</v>
      </c>
      <c r="D53" s="19" t="s">
        <v>27</v>
      </c>
      <c r="E53" s="14" t="s">
        <v>44</v>
      </c>
      <c r="F53" s="27">
        <v>1</v>
      </c>
      <c r="G53" s="10"/>
      <c r="H53" s="93">
        <f t="shared" si="0"/>
        <v>0</v>
      </c>
      <c r="I53" s="93">
        <f t="shared" si="1"/>
        <v>0</v>
      </c>
      <c r="J53" s="93">
        <f t="shared" si="2"/>
        <v>0</v>
      </c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</row>
    <row r="54" spans="1:28" ht="15" customHeight="1">
      <c r="A54" s="56" t="s">
        <v>30</v>
      </c>
      <c r="B54" s="16"/>
      <c r="C54" s="17">
        <v>1</v>
      </c>
      <c r="D54" s="17" t="s">
        <v>27</v>
      </c>
      <c r="E54" s="16" t="s">
        <v>26</v>
      </c>
      <c r="F54" s="27">
        <v>1</v>
      </c>
      <c r="G54" s="10"/>
      <c r="H54" s="93">
        <f t="shared" si="0"/>
        <v>0</v>
      </c>
      <c r="I54" s="93">
        <f t="shared" si="1"/>
        <v>0</v>
      </c>
      <c r="J54" s="93">
        <f t="shared" si="2"/>
        <v>0</v>
      </c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</row>
    <row r="55" spans="1:28" ht="15" customHeight="1">
      <c r="A55" s="57" t="s">
        <v>134</v>
      </c>
      <c r="B55" s="18"/>
      <c r="C55" s="17">
        <v>1</v>
      </c>
      <c r="D55" s="17" t="s">
        <v>27</v>
      </c>
      <c r="E55" s="16" t="s">
        <v>47</v>
      </c>
      <c r="F55" s="32">
        <v>1</v>
      </c>
      <c r="G55" s="10"/>
      <c r="H55" s="93">
        <f t="shared" si="0"/>
        <v>0</v>
      </c>
      <c r="I55" s="93">
        <f t="shared" si="1"/>
        <v>0</v>
      </c>
      <c r="J55" s="93">
        <f t="shared" si="2"/>
        <v>0</v>
      </c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</row>
    <row r="56" spans="1:28" ht="30">
      <c r="A56" s="74" t="s">
        <v>208</v>
      </c>
      <c r="B56" s="67"/>
      <c r="C56" s="42">
        <v>1</v>
      </c>
      <c r="D56" s="42" t="s">
        <v>28</v>
      </c>
      <c r="E56" s="67" t="s">
        <v>38</v>
      </c>
      <c r="F56" s="68">
        <v>1</v>
      </c>
      <c r="G56" s="69"/>
      <c r="H56" s="94">
        <f t="shared" si="0"/>
        <v>0</v>
      </c>
      <c r="I56" s="94">
        <f t="shared" si="1"/>
        <v>0</v>
      </c>
      <c r="J56" s="94">
        <f t="shared" si="2"/>
        <v>0</v>
      </c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</row>
    <row r="57" spans="1:28" ht="15" customHeight="1">
      <c r="A57" s="55" t="s">
        <v>146</v>
      </c>
      <c r="B57" s="14"/>
      <c r="C57" s="15">
        <v>2</v>
      </c>
      <c r="D57" s="24" t="s">
        <v>27</v>
      </c>
      <c r="E57" s="14" t="s">
        <v>26</v>
      </c>
      <c r="F57" s="27">
        <v>1</v>
      </c>
      <c r="G57" s="10"/>
      <c r="H57" s="93">
        <f t="shared" si="0"/>
        <v>0</v>
      </c>
      <c r="I57" s="93">
        <f t="shared" si="1"/>
        <v>0</v>
      </c>
      <c r="J57" s="93">
        <f t="shared" si="2"/>
        <v>0</v>
      </c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</row>
    <row r="58" spans="1:28" ht="15" customHeight="1">
      <c r="A58" s="55" t="s">
        <v>45</v>
      </c>
      <c r="B58" s="14"/>
      <c r="C58" s="15">
        <v>6</v>
      </c>
      <c r="D58" s="19" t="s">
        <v>27</v>
      </c>
      <c r="E58" s="14" t="s">
        <v>46</v>
      </c>
      <c r="F58" s="15">
        <v>1</v>
      </c>
      <c r="G58" s="10"/>
      <c r="H58" s="93">
        <f t="shared" si="0"/>
        <v>0</v>
      </c>
      <c r="I58" s="93">
        <f t="shared" si="1"/>
        <v>0</v>
      </c>
      <c r="J58" s="93">
        <f t="shared" si="2"/>
        <v>0</v>
      </c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</row>
    <row r="59" spans="1:28" ht="15" customHeight="1">
      <c r="A59" s="55" t="s">
        <v>3</v>
      </c>
      <c r="B59" s="14"/>
      <c r="C59" s="17">
        <v>1</v>
      </c>
      <c r="D59" s="17" t="s">
        <v>27</v>
      </c>
      <c r="E59" s="16" t="s">
        <v>38</v>
      </c>
      <c r="F59" s="27">
        <v>1</v>
      </c>
      <c r="G59" s="10"/>
      <c r="H59" s="93">
        <f t="shared" si="0"/>
        <v>0</v>
      </c>
      <c r="I59" s="93">
        <f t="shared" si="1"/>
        <v>0</v>
      </c>
      <c r="J59" s="93">
        <f t="shared" si="2"/>
        <v>0</v>
      </c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</row>
    <row r="60" spans="1:28" ht="15" customHeight="1">
      <c r="A60" s="56" t="s">
        <v>31</v>
      </c>
      <c r="B60" s="16"/>
      <c r="C60" s="17">
        <v>1</v>
      </c>
      <c r="D60" s="17" t="s">
        <v>27</v>
      </c>
      <c r="E60" s="16" t="s">
        <v>26</v>
      </c>
      <c r="F60" s="15">
        <v>1</v>
      </c>
      <c r="G60" s="10"/>
      <c r="H60" s="93">
        <f t="shared" si="0"/>
        <v>0</v>
      </c>
      <c r="I60" s="93">
        <f t="shared" si="1"/>
        <v>0</v>
      </c>
      <c r="J60" s="93">
        <f t="shared" si="2"/>
        <v>0</v>
      </c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</row>
    <row r="61" spans="1:28" ht="15" customHeight="1">
      <c r="A61" s="65" t="s">
        <v>192</v>
      </c>
      <c r="B61" s="66"/>
      <c r="C61" s="68">
        <v>1</v>
      </c>
      <c r="D61" s="70" t="s">
        <v>28</v>
      </c>
      <c r="E61" s="66" t="s">
        <v>34</v>
      </c>
      <c r="F61" s="71">
        <v>0</v>
      </c>
      <c r="G61" s="69"/>
      <c r="H61" s="94">
        <f t="shared" si="0"/>
        <v>0</v>
      </c>
      <c r="I61" s="94">
        <f t="shared" si="1"/>
        <v>0</v>
      </c>
      <c r="J61" s="94">
        <f t="shared" si="2"/>
        <v>0</v>
      </c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</row>
    <row r="62" spans="1:28" s="4" customFormat="1" ht="15" customHeight="1">
      <c r="A62" s="65" t="s">
        <v>193</v>
      </c>
      <c r="B62" s="66"/>
      <c r="C62" s="68">
        <v>1</v>
      </c>
      <c r="D62" s="70" t="s">
        <v>28</v>
      </c>
      <c r="E62" s="66" t="s">
        <v>34</v>
      </c>
      <c r="F62" s="71"/>
      <c r="G62" s="69"/>
      <c r="H62" s="94">
        <f t="shared" si="0"/>
        <v>0</v>
      </c>
      <c r="I62" s="94">
        <f t="shared" si="1"/>
        <v>0</v>
      </c>
      <c r="J62" s="94">
        <f t="shared" si="2"/>
        <v>0</v>
      </c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</row>
    <row r="63" spans="1:28" s="4" customFormat="1" ht="15" customHeight="1">
      <c r="A63" s="65" t="s">
        <v>194</v>
      </c>
      <c r="B63" s="66"/>
      <c r="C63" s="68">
        <v>4</v>
      </c>
      <c r="D63" s="70" t="s">
        <v>28</v>
      </c>
      <c r="E63" s="66" t="s">
        <v>43</v>
      </c>
      <c r="F63" s="71"/>
      <c r="G63" s="69"/>
      <c r="H63" s="94">
        <f t="shared" si="0"/>
        <v>0</v>
      </c>
      <c r="I63" s="94">
        <f t="shared" si="1"/>
        <v>0</v>
      </c>
      <c r="J63" s="94">
        <f t="shared" si="2"/>
        <v>0</v>
      </c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</row>
    <row r="64" spans="1:28" s="4" customFormat="1" ht="15" customHeight="1">
      <c r="A64" s="65" t="s">
        <v>195</v>
      </c>
      <c r="B64" s="66"/>
      <c r="C64" s="68">
        <v>2</v>
      </c>
      <c r="D64" s="70" t="s">
        <v>28</v>
      </c>
      <c r="E64" s="66" t="s">
        <v>44</v>
      </c>
      <c r="F64" s="71"/>
      <c r="G64" s="69"/>
      <c r="H64" s="94">
        <f t="shared" si="0"/>
        <v>0</v>
      </c>
      <c r="I64" s="94">
        <f t="shared" si="1"/>
        <v>0</v>
      </c>
      <c r="J64" s="94">
        <f t="shared" si="2"/>
        <v>0</v>
      </c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</row>
    <row r="65" spans="1:28" ht="15" customHeight="1">
      <c r="A65" s="54" t="s">
        <v>126</v>
      </c>
      <c r="B65" s="11"/>
      <c r="C65" s="17">
        <v>1</v>
      </c>
      <c r="D65" s="17" t="s">
        <v>27</v>
      </c>
      <c r="E65" s="16" t="s">
        <v>26</v>
      </c>
      <c r="F65" s="15">
        <v>1</v>
      </c>
      <c r="G65" s="10"/>
      <c r="H65" s="93">
        <f t="shared" si="0"/>
        <v>0</v>
      </c>
      <c r="I65" s="93">
        <f t="shared" si="1"/>
        <v>0</v>
      </c>
      <c r="J65" s="93">
        <f t="shared" si="2"/>
        <v>0</v>
      </c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</row>
    <row r="66" spans="1:28" ht="15" customHeight="1">
      <c r="A66" s="65" t="s">
        <v>238</v>
      </c>
      <c r="B66" s="66" t="s">
        <v>240</v>
      </c>
      <c r="C66" s="68">
        <v>2</v>
      </c>
      <c r="D66" s="70" t="s">
        <v>28</v>
      </c>
      <c r="E66" s="66" t="s">
        <v>47</v>
      </c>
      <c r="F66" s="68">
        <v>1</v>
      </c>
      <c r="G66" s="69"/>
      <c r="H66" s="94">
        <f t="shared" si="0"/>
        <v>0</v>
      </c>
      <c r="I66" s="94">
        <f t="shared" si="1"/>
        <v>0</v>
      </c>
      <c r="J66" s="94">
        <f t="shared" si="2"/>
        <v>0</v>
      </c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</row>
    <row r="67" spans="1:28" ht="15">
      <c r="A67" s="65" t="s">
        <v>239</v>
      </c>
      <c r="B67" s="66" t="s">
        <v>241</v>
      </c>
      <c r="C67" s="68">
        <v>2</v>
      </c>
      <c r="D67" s="70" t="s">
        <v>28</v>
      </c>
      <c r="E67" s="66" t="s">
        <v>43</v>
      </c>
      <c r="F67" s="68">
        <v>6</v>
      </c>
      <c r="G67" s="69"/>
      <c r="H67" s="94">
        <f t="shared" si="0"/>
        <v>0</v>
      </c>
      <c r="I67" s="94">
        <f t="shared" si="1"/>
        <v>0</v>
      </c>
      <c r="J67" s="94">
        <f t="shared" si="2"/>
        <v>0</v>
      </c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</row>
    <row r="68" spans="1:28" ht="15">
      <c r="A68" s="55" t="s">
        <v>145</v>
      </c>
      <c r="B68" s="14"/>
      <c r="C68" s="17">
        <v>1</v>
      </c>
      <c r="D68" s="17" t="s">
        <v>27</v>
      </c>
      <c r="E68" s="16" t="s">
        <v>34</v>
      </c>
      <c r="F68" s="24">
        <v>0</v>
      </c>
      <c r="G68" s="10"/>
      <c r="H68" s="93">
        <f t="shared" si="0"/>
        <v>0</v>
      </c>
      <c r="I68" s="93">
        <f t="shared" si="1"/>
        <v>0</v>
      </c>
      <c r="J68" s="93">
        <f t="shared" si="2"/>
        <v>0</v>
      </c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</row>
    <row r="69" spans="1:28" ht="15">
      <c r="A69" s="55" t="s">
        <v>99</v>
      </c>
      <c r="B69" s="14"/>
      <c r="C69" s="17">
        <v>1</v>
      </c>
      <c r="D69" s="17" t="s">
        <v>27</v>
      </c>
      <c r="E69" s="16" t="s">
        <v>38</v>
      </c>
      <c r="F69" s="15">
        <v>3</v>
      </c>
      <c r="G69" s="10"/>
      <c r="H69" s="93">
        <f t="shared" si="0"/>
        <v>0</v>
      </c>
      <c r="I69" s="93">
        <f t="shared" si="1"/>
        <v>0</v>
      </c>
      <c r="J69" s="93">
        <f t="shared" si="2"/>
        <v>0</v>
      </c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</row>
    <row r="70" spans="1:28" ht="15">
      <c r="A70" s="65" t="s">
        <v>209</v>
      </c>
      <c r="B70" s="66"/>
      <c r="C70" s="68">
        <v>2</v>
      </c>
      <c r="D70" s="70" t="s">
        <v>28</v>
      </c>
      <c r="E70" s="66" t="s">
        <v>47</v>
      </c>
      <c r="F70" s="68">
        <v>0</v>
      </c>
      <c r="G70" s="69"/>
      <c r="H70" s="94">
        <f t="shared" si="0"/>
        <v>0</v>
      </c>
      <c r="I70" s="94">
        <f t="shared" si="1"/>
        <v>0</v>
      </c>
      <c r="J70" s="94">
        <f t="shared" si="2"/>
        <v>0</v>
      </c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</row>
    <row r="71" spans="1:28" ht="15">
      <c r="A71" s="65" t="s">
        <v>215</v>
      </c>
      <c r="B71" s="66"/>
      <c r="C71" s="68">
        <v>3</v>
      </c>
      <c r="D71" s="70" t="s">
        <v>28</v>
      </c>
      <c r="E71" s="66" t="s">
        <v>43</v>
      </c>
      <c r="F71" s="68">
        <v>0</v>
      </c>
      <c r="G71" s="69"/>
      <c r="H71" s="94">
        <f t="shared" si="0"/>
        <v>0</v>
      </c>
      <c r="I71" s="94">
        <f t="shared" si="1"/>
        <v>0</v>
      </c>
      <c r="J71" s="94">
        <f t="shared" si="2"/>
        <v>0</v>
      </c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</row>
    <row r="72" spans="1:28" ht="15">
      <c r="A72" s="65" t="s">
        <v>216</v>
      </c>
      <c r="B72" s="66"/>
      <c r="C72" s="68">
        <v>3</v>
      </c>
      <c r="D72" s="70" t="s">
        <v>28</v>
      </c>
      <c r="E72" s="66" t="s">
        <v>43</v>
      </c>
      <c r="F72" s="42">
        <v>0</v>
      </c>
      <c r="G72" s="69"/>
      <c r="H72" s="94">
        <f aca="true" t="shared" si="3" ref="H72:H138">G72*1.21</f>
        <v>0</v>
      </c>
      <c r="I72" s="94">
        <f aca="true" t="shared" si="4" ref="I72:I138">G72*C72</f>
        <v>0</v>
      </c>
      <c r="J72" s="94">
        <f aca="true" t="shared" si="5" ref="J72:J138">I72*1.21</f>
        <v>0</v>
      </c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</row>
    <row r="73" spans="1:28" ht="15" customHeight="1">
      <c r="A73" s="55" t="s">
        <v>196</v>
      </c>
      <c r="B73" s="14"/>
      <c r="C73" s="24">
        <v>2</v>
      </c>
      <c r="D73" s="17" t="s">
        <v>27</v>
      </c>
      <c r="E73" s="16" t="s">
        <v>38</v>
      </c>
      <c r="F73" s="33">
        <v>0</v>
      </c>
      <c r="G73" s="10"/>
      <c r="H73" s="93">
        <f t="shared" si="3"/>
        <v>0</v>
      </c>
      <c r="I73" s="93">
        <f t="shared" si="4"/>
        <v>0</v>
      </c>
      <c r="J73" s="93">
        <f t="shared" si="5"/>
        <v>0</v>
      </c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</row>
    <row r="74" spans="1:28" ht="15" customHeight="1">
      <c r="A74" s="55" t="s">
        <v>144</v>
      </c>
      <c r="B74" s="14"/>
      <c r="C74" s="15">
        <v>1</v>
      </c>
      <c r="D74" s="17" t="s">
        <v>27</v>
      </c>
      <c r="E74" s="14" t="s">
        <v>26</v>
      </c>
      <c r="F74" s="15">
        <v>4</v>
      </c>
      <c r="G74" s="10"/>
      <c r="H74" s="93">
        <f t="shared" si="3"/>
        <v>0</v>
      </c>
      <c r="I74" s="93">
        <f t="shared" si="4"/>
        <v>0</v>
      </c>
      <c r="J74" s="93">
        <f t="shared" si="5"/>
        <v>0</v>
      </c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</row>
    <row r="75" spans="1:28" ht="15" customHeight="1">
      <c r="A75" s="55" t="s">
        <v>150</v>
      </c>
      <c r="B75" s="14"/>
      <c r="C75" s="24">
        <v>3</v>
      </c>
      <c r="D75" s="17" t="s">
        <v>27</v>
      </c>
      <c r="E75" s="16" t="s">
        <v>38</v>
      </c>
      <c r="F75" s="9">
        <v>0</v>
      </c>
      <c r="G75" s="10"/>
      <c r="H75" s="93">
        <f t="shared" si="3"/>
        <v>0</v>
      </c>
      <c r="I75" s="93">
        <f t="shared" si="4"/>
        <v>0</v>
      </c>
      <c r="J75" s="93">
        <f t="shared" si="5"/>
        <v>0</v>
      </c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</row>
    <row r="76" spans="1:28" ht="15">
      <c r="A76" s="56" t="s">
        <v>110</v>
      </c>
      <c r="B76" s="16"/>
      <c r="C76" s="17">
        <v>1</v>
      </c>
      <c r="D76" s="17" t="s">
        <v>27</v>
      </c>
      <c r="E76" s="16" t="s">
        <v>62</v>
      </c>
      <c r="F76" s="35"/>
      <c r="G76" s="10"/>
      <c r="H76" s="93">
        <f t="shared" si="3"/>
        <v>0</v>
      </c>
      <c r="I76" s="93">
        <f t="shared" si="4"/>
        <v>0</v>
      </c>
      <c r="J76" s="93">
        <f t="shared" si="5"/>
        <v>0</v>
      </c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</row>
    <row r="77" spans="1:28" ht="15" customHeight="1">
      <c r="A77" s="55" t="s">
        <v>66</v>
      </c>
      <c r="B77" s="14"/>
      <c r="C77" s="17">
        <v>2</v>
      </c>
      <c r="D77" s="17" t="s">
        <v>27</v>
      </c>
      <c r="E77" s="16" t="s">
        <v>52</v>
      </c>
      <c r="F77" s="9">
        <v>1</v>
      </c>
      <c r="G77" s="10"/>
      <c r="H77" s="93">
        <f t="shared" si="3"/>
        <v>0</v>
      </c>
      <c r="I77" s="93">
        <f t="shared" si="4"/>
        <v>0</v>
      </c>
      <c r="J77" s="93">
        <f t="shared" si="5"/>
        <v>0</v>
      </c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</row>
    <row r="78" spans="1:28" ht="15" customHeight="1">
      <c r="A78" s="55" t="s">
        <v>5</v>
      </c>
      <c r="B78" s="14"/>
      <c r="C78" s="15">
        <v>2</v>
      </c>
      <c r="D78" s="15" t="s">
        <v>27</v>
      </c>
      <c r="E78" s="14" t="s">
        <v>26</v>
      </c>
      <c r="F78" s="9">
        <v>1</v>
      </c>
      <c r="G78" s="10"/>
      <c r="H78" s="93">
        <f t="shared" si="3"/>
        <v>0</v>
      </c>
      <c r="I78" s="93">
        <f t="shared" si="4"/>
        <v>0</v>
      </c>
      <c r="J78" s="93">
        <f t="shared" si="5"/>
        <v>0</v>
      </c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</row>
    <row r="79" spans="1:28" ht="15" customHeight="1">
      <c r="A79" s="55" t="s">
        <v>151</v>
      </c>
      <c r="B79" s="14"/>
      <c r="C79" s="17">
        <v>1</v>
      </c>
      <c r="D79" s="17" t="s">
        <v>27</v>
      </c>
      <c r="E79" s="16" t="s">
        <v>62</v>
      </c>
      <c r="F79" s="9">
        <v>4</v>
      </c>
      <c r="G79" s="10"/>
      <c r="H79" s="93">
        <f t="shared" si="3"/>
        <v>0</v>
      </c>
      <c r="I79" s="93">
        <f t="shared" si="4"/>
        <v>0</v>
      </c>
      <c r="J79" s="93">
        <f t="shared" si="5"/>
        <v>0</v>
      </c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</row>
    <row r="80" spans="1:28" ht="15">
      <c r="A80" s="58" t="s">
        <v>152</v>
      </c>
      <c r="B80" s="21"/>
      <c r="C80" s="17">
        <v>1</v>
      </c>
      <c r="D80" s="17" t="s">
        <v>27</v>
      </c>
      <c r="E80" s="16" t="s">
        <v>62</v>
      </c>
      <c r="F80" s="9">
        <v>0</v>
      </c>
      <c r="G80" s="10"/>
      <c r="H80" s="93">
        <f t="shared" si="3"/>
        <v>0</v>
      </c>
      <c r="I80" s="93">
        <f t="shared" si="4"/>
        <v>0</v>
      </c>
      <c r="J80" s="93">
        <f t="shared" si="5"/>
        <v>0</v>
      </c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</row>
    <row r="81" spans="1:28" ht="15">
      <c r="A81" s="55" t="s">
        <v>63</v>
      </c>
      <c r="B81" s="14"/>
      <c r="C81" s="24">
        <v>1</v>
      </c>
      <c r="D81" s="17" t="s">
        <v>27</v>
      </c>
      <c r="E81" s="16" t="s">
        <v>62</v>
      </c>
      <c r="F81" s="9">
        <v>0</v>
      </c>
      <c r="G81" s="10"/>
      <c r="H81" s="93">
        <f t="shared" si="3"/>
        <v>0</v>
      </c>
      <c r="I81" s="93">
        <f t="shared" si="4"/>
        <v>0</v>
      </c>
      <c r="J81" s="93">
        <f t="shared" si="5"/>
        <v>0</v>
      </c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</row>
    <row r="82" spans="1:28" ht="15">
      <c r="A82" s="55" t="s">
        <v>153</v>
      </c>
      <c r="B82" s="14"/>
      <c r="C82" s="17">
        <v>1</v>
      </c>
      <c r="D82" s="17" t="s">
        <v>27</v>
      </c>
      <c r="E82" s="16" t="s">
        <v>38</v>
      </c>
      <c r="F82" s="9">
        <v>5</v>
      </c>
      <c r="G82" s="10"/>
      <c r="H82" s="93">
        <f t="shared" si="3"/>
        <v>0</v>
      </c>
      <c r="I82" s="93">
        <f t="shared" si="4"/>
        <v>0</v>
      </c>
      <c r="J82" s="93">
        <f t="shared" si="5"/>
        <v>0</v>
      </c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</row>
    <row r="83" spans="1:28" ht="15" customHeight="1">
      <c r="A83" s="65" t="s">
        <v>236</v>
      </c>
      <c r="B83" s="86" t="s">
        <v>237</v>
      </c>
      <c r="C83" s="71">
        <v>1</v>
      </c>
      <c r="D83" s="71" t="s">
        <v>28</v>
      </c>
      <c r="E83" s="82" t="s">
        <v>26</v>
      </c>
      <c r="F83" s="68">
        <v>2</v>
      </c>
      <c r="G83" s="69"/>
      <c r="H83" s="94">
        <f t="shared" si="3"/>
        <v>0</v>
      </c>
      <c r="I83" s="94">
        <f t="shared" si="4"/>
        <v>0</v>
      </c>
      <c r="J83" s="94">
        <f t="shared" si="5"/>
        <v>0</v>
      </c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</row>
    <row r="84" spans="1:28" ht="15" customHeight="1">
      <c r="A84" s="65" t="s">
        <v>234</v>
      </c>
      <c r="B84" s="86" t="s">
        <v>235</v>
      </c>
      <c r="C84" s="71">
        <v>6</v>
      </c>
      <c r="D84" s="71" t="s">
        <v>28</v>
      </c>
      <c r="E84" s="82" t="s">
        <v>26</v>
      </c>
      <c r="F84" s="42">
        <v>0</v>
      </c>
      <c r="G84" s="69"/>
      <c r="H84" s="94">
        <f t="shared" si="3"/>
        <v>0</v>
      </c>
      <c r="I84" s="94">
        <f t="shared" si="4"/>
        <v>0</v>
      </c>
      <c r="J84" s="94">
        <f t="shared" si="5"/>
        <v>0</v>
      </c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</row>
    <row r="85" spans="1:28" ht="15">
      <c r="A85" s="65" t="s">
        <v>142</v>
      </c>
      <c r="B85" s="86" t="s">
        <v>206</v>
      </c>
      <c r="C85" s="71">
        <v>6</v>
      </c>
      <c r="D85" s="71" t="s">
        <v>28</v>
      </c>
      <c r="E85" s="82" t="s">
        <v>26</v>
      </c>
      <c r="F85" s="42">
        <v>0</v>
      </c>
      <c r="G85" s="69"/>
      <c r="H85" s="94">
        <f t="shared" si="3"/>
        <v>0</v>
      </c>
      <c r="I85" s="94">
        <f t="shared" si="4"/>
        <v>0</v>
      </c>
      <c r="J85" s="94">
        <f t="shared" si="5"/>
        <v>0</v>
      </c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</row>
    <row r="86" spans="1:28" ht="16.5" customHeight="1">
      <c r="A86" s="55" t="s">
        <v>154</v>
      </c>
      <c r="B86" s="14"/>
      <c r="C86" s="24">
        <v>1</v>
      </c>
      <c r="D86" s="17" t="s">
        <v>27</v>
      </c>
      <c r="E86" s="16" t="s">
        <v>62</v>
      </c>
      <c r="F86" s="9">
        <v>0</v>
      </c>
      <c r="G86" s="10"/>
      <c r="H86" s="93">
        <f t="shared" si="3"/>
        <v>0</v>
      </c>
      <c r="I86" s="93">
        <f t="shared" si="4"/>
        <v>0</v>
      </c>
      <c r="J86" s="93">
        <f t="shared" si="5"/>
        <v>0</v>
      </c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</row>
    <row r="87" spans="1:28" ht="15">
      <c r="A87" s="59" t="s">
        <v>155</v>
      </c>
      <c r="B87" s="23"/>
      <c r="C87" s="17">
        <v>1</v>
      </c>
      <c r="D87" s="17" t="s">
        <v>27</v>
      </c>
      <c r="E87" s="16" t="s">
        <v>62</v>
      </c>
      <c r="F87" s="9">
        <v>0</v>
      </c>
      <c r="G87" s="10"/>
      <c r="H87" s="93">
        <f t="shared" si="3"/>
        <v>0</v>
      </c>
      <c r="I87" s="93">
        <f t="shared" si="4"/>
        <v>0</v>
      </c>
      <c r="J87" s="93">
        <f t="shared" si="5"/>
        <v>0</v>
      </c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</row>
    <row r="88" spans="1:28" ht="15" customHeight="1">
      <c r="A88" s="78" t="s">
        <v>229</v>
      </c>
      <c r="B88" s="79"/>
      <c r="C88" s="42">
        <v>1</v>
      </c>
      <c r="D88" s="42" t="s">
        <v>28</v>
      </c>
      <c r="E88" s="67" t="s">
        <v>38</v>
      </c>
      <c r="F88" s="42">
        <v>0</v>
      </c>
      <c r="G88" s="69"/>
      <c r="H88" s="94">
        <f t="shared" si="3"/>
        <v>0</v>
      </c>
      <c r="I88" s="94">
        <f t="shared" si="4"/>
        <v>0</v>
      </c>
      <c r="J88" s="94">
        <f t="shared" si="5"/>
        <v>0</v>
      </c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</row>
    <row r="89" spans="1:28" ht="15">
      <c r="A89" s="55" t="s">
        <v>115</v>
      </c>
      <c r="B89" s="14"/>
      <c r="C89" s="24">
        <v>1</v>
      </c>
      <c r="D89" s="17" t="s">
        <v>27</v>
      </c>
      <c r="E89" s="16" t="s">
        <v>62</v>
      </c>
      <c r="F89" s="9">
        <v>1</v>
      </c>
      <c r="G89" s="10"/>
      <c r="H89" s="93">
        <f t="shared" si="3"/>
        <v>0</v>
      </c>
      <c r="I89" s="93">
        <f t="shared" si="4"/>
        <v>0</v>
      </c>
      <c r="J89" s="93">
        <f t="shared" si="5"/>
        <v>0</v>
      </c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</row>
    <row r="90" spans="1:28" ht="15" customHeight="1">
      <c r="A90" s="57" t="s">
        <v>114</v>
      </c>
      <c r="B90" s="18"/>
      <c r="C90" s="24">
        <v>1</v>
      </c>
      <c r="D90" s="17" t="s">
        <v>27</v>
      </c>
      <c r="E90" s="16" t="s">
        <v>62</v>
      </c>
      <c r="F90" s="9">
        <v>0</v>
      </c>
      <c r="G90" s="10"/>
      <c r="H90" s="93">
        <f t="shared" si="3"/>
        <v>0</v>
      </c>
      <c r="I90" s="93">
        <f t="shared" si="4"/>
        <v>0</v>
      </c>
      <c r="J90" s="93">
        <f t="shared" si="5"/>
        <v>0</v>
      </c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</row>
    <row r="91" spans="1:28" ht="15" customHeight="1">
      <c r="A91" s="57" t="s">
        <v>113</v>
      </c>
      <c r="B91" s="18"/>
      <c r="C91" s="17">
        <v>1</v>
      </c>
      <c r="D91" s="17" t="s">
        <v>27</v>
      </c>
      <c r="E91" s="16" t="s">
        <v>62</v>
      </c>
      <c r="F91" s="9">
        <v>2</v>
      </c>
      <c r="G91" s="10"/>
      <c r="H91" s="93">
        <f t="shared" si="3"/>
        <v>0</v>
      </c>
      <c r="I91" s="93">
        <f t="shared" si="4"/>
        <v>0</v>
      </c>
      <c r="J91" s="93">
        <f t="shared" si="5"/>
        <v>0</v>
      </c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</row>
    <row r="92" spans="1:28" ht="15.75" customHeight="1">
      <c r="A92" s="55" t="s">
        <v>156</v>
      </c>
      <c r="B92" s="14"/>
      <c r="C92" s="15">
        <v>3</v>
      </c>
      <c r="D92" s="24" t="s">
        <v>27</v>
      </c>
      <c r="E92" s="14" t="s">
        <v>26</v>
      </c>
      <c r="F92" s="9">
        <v>1</v>
      </c>
      <c r="G92" s="10"/>
      <c r="H92" s="93">
        <f t="shared" si="3"/>
        <v>0</v>
      </c>
      <c r="I92" s="93">
        <f t="shared" si="4"/>
        <v>0</v>
      </c>
      <c r="J92" s="93">
        <f t="shared" si="5"/>
        <v>0</v>
      </c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</row>
    <row r="93" spans="1:28" ht="15.75" customHeight="1">
      <c r="A93" s="76" t="s">
        <v>41</v>
      </c>
      <c r="B93" s="77"/>
      <c r="C93" s="68">
        <v>1</v>
      </c>
      <c r="D93" s="42" t="s">
        <v>28</v>
      </c>
      <c r="E93" s="77" t="s">
        <v>34</v>
      </c>
      <c r="F93" s="42">
        <v>4</v>
      </c>
      <c r="G93" s="69"/>
      <c r="H93" s="94">
        <f t="shared" si="3"/>
        <v>0</v>
      </c>
      <c r="I93" s="94">
        <f t="shared" si="4"/>
        <v>0</v>
      </c>
      <c r="J93" s="94">
        <f t="shared" si="5"/>
        <v>0</v>
      </c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</row>
    <row r="94" spans="1:28" ht="15" customHeight="1">
      <c r="A94" s="55" t="s">
        <v>77</v>
      </c>
      <c r="B94" s="14"/>
      <c r="C94" s="24">
        <v>1</v>
      </c>
      <c r="D94" s="24" t="s">
        <v>27</v>
      </c>
      <c r="E94" s="16" t="s">
        <v>38</v>
      </c>
      <c r="F94" s="9">
        <v>1</v>
      </c>
      <c r="G94" s="10"/>
      <c r="H94" s="93">
        <f t="shared" si="3"/>
        <v>0</v>
      </c>
      <c r="I94" s="93">
        <f t="shared" si="4"/>
        <v>0</v>
      </c>
      <c r="J94" s="93">
        <f t="shared" si="5"/>
        <v>0</v>
      </c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</row>
    <row r="95" spans="1:28" ht="15" customHeight="1">
      <c r="A95" s="58" t="s">
        <v>91</v>
      </c>
      <c r="B95" s="21"/>
      <c r="C95" s="24">
        <v>2</v>
      </c>
      <c r="D95" s="24" t="s">
        <v>27</v>
      </c>
      <c r="E95" s="23" t="s">
        <v>26</v>
      </c>
      <c r="F95" s="9">
        <v>1</v>
      </c>
      <c r="G95" s="10"/>
      <c r="H95" s="93">
        <f t="shared" si="3"/>
        <v>0</v>
      </c>
      <c r="I95" s="93">
        <f t="shared" si="4"/>
        <v>0</v>
      </c>
      <c r="J95" s="93">
        <f t="shared" si="5"/>
        <v>0</v>
      </c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</row>
    <row r="96" spans="1:28" ht="15" customHeight="1">
      <c r="A96" s="54" t="s">
        <v>157</v>
      </c>
      <c r="B96" s="11"/>
      <c r="C96" s="17">
        <v>2</v>
      </c>
      <c r="D96" s="17" t="s">
        <v>27</v>
      </c>
      <c r="E96" s="16" t="s">
        <v>26</v>
      </c>
      <c r="F96" s="25">
        <v>2</v>
      </c>
      <c r="G96" s="10"/>
      <c r="H96" s="93">
        <f t="shared" si="3"/>
        <v>0</v>
      </c>
      <c r="I96" s="93">
        <f t="shared" si="4"/>
        <v>0</v>
      </c>
      <c r="J96" s="93">
        <f t="shared" si="5"/>
        <v>0</v>
      </c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</row>
    <row r="97" spans="1:28" ht="15" customHeight="1">
      <c r="A97" s="57" t="s">
        <v>158</v>
      </c>
      <c r="B97" s="18"/>
      <c r="C97" s="17">
        <v>1</v>
      </c>
      <c r="D97" s="17" t="s">
        <v>27</v>
      </c>
      <c r="E97" s="16" t="s">
        <v>26</v>
      </c>
      <c r="F97" s="9">
        <v>1</v>
      </c>
      <c r="G97" s="10"/>
      <c r="H97" s="93">
        <f t="shared" si="3"/>
        <v>0</v>
      </c>
      <c r="I97" s="93">
        <f t="shared" si="4"/>
        <v>0</v>
      </c>
      <c r="J97" s="93">
        <f t="shared" si="5"/>
        <v>0</v>
      </c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</row>
    <row r="98" spans="1:28" ht="15" customHeight="1">
      <c r="A98" s="59" t="s">
        <v>92</v>
      </c>
      <c r="B98" s="23"/>
      <c r="C98" s="24">
        <v>2</v>
      </c>
      <c r="D98" s="24" t="s">
        <v>27</v>
      </c>
      <c r="E98" s="23" t="s">
        <v>26</v>
      </c>
      <c r="F98" s="9">
        <v>1</v>
      </c>
      <c r="G98" s="10"/>
      <c r="H98" s="93">
        <f t="shared" si="3"/>
        <v>0</v>
      </c>
      <c r="I98" s="93">
        <f t="shared" si="4"/>
        <v>0</v>
      </c>
      <c r="J98" s="93">
        <f t="shared" si="5"/>
        <v>0</v>
      </c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</row>
    <row r="99" spans="1:28" ht="15" customHeight="1">
      <c r="A99" s="57" t="s">
        <v>136</v>
      </c>
      <c r="B99" s="18"/>
      <c r="C99" s="17">
        <v>1</v>
      </c>
      <c r="D99" s="17" t="s">
        <v>27</v>
      </c>
      <c r="E99" s="16" t="s">
        <v>26</v>
      </c>
      <c r="F99" s="37" t="s">
        <v>17</v>
      </c>
      <c r="G99" s="10"/>
      <c r="H99" s="93">
        <f t="shared" si="3"/>
        <v>0</v>
      </c>
      <c r="I99" s="93">
        <f t="shared" si="4"/>
        <v>0</v>
      </c>
      <c r="J99" s="93">
        <f t="shared" si="5"/>
        <v>0</v>
      </c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</row>
    <row r="100" spans="1:28" ht="15" customHeight="1">
      <c r="A100" s="65" t="s">
        <v>48</v>
      </c>
      <c r="B100" s="66"/>
      <c r="C100" s="68">
        <v>4</v>
      </c>
      <c r="D100" s="70" t="s">
        <v>28</v>
      </c>
      <c r="E100" s="66" t="s">
        <v>47</v>
      </c>
      <c r="F100" s="42">
        <v>1</v>
      </c>
      <c r="G100" s="69"/>
      <c r="H100" s="94">
        <f t="shared" si="3"/>
        <v>0</v>
      </c>
      <c r="I100" s="94">
        <f t="shared" si="4"/>
        <v>0</v>
      </c>
      <c r="J100" s="94">
        <f t="shared" si="5"/>
        <v>0</v>
      </c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</row>
    <row r="101" spans="1:28" ht="15" customHeight="1">
      <c r="A101" s="74" t="s">
        <v>159</v>
      </c>
      <c r="B101" s="67"/>
      <c r="C101" s="68">
        <v>4</v>
      </c>
      <c r="D101" s="70" t="s">
        <v>28</v>
      </c>
      <c r="E101" s="66" t="s">
        <v>47</v>
      </c>
      <c r="F101" s="42">
        <v>2</v>
      </c>
      <c r="G101" s="69"/>
      <c r="H101" s="94">
        <f t="shared" si="3"/>
        <v>0</v>
      </c>
      <c r="I101" s="94">
        <f t="shared" si="4"/>
        <v>0</v>
      </c>
      <c r="J101" s="94">
        <f t="shared" si="5"/>
        <v>0</v>
      </c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</row>
    <row r="102" spans="1:28" ht="15" customHeight="1">
      <c r="A102" s="78" t="s">
        <v>160</v>
      </c>
      <c r="B102" s="79"/>
      <c r="C102" s="68">
        <v>4</v>
      </c>
      <c r="D102" s="70" t="s">
        <v>28</v>
      </c>
      <c r="E102" s="66" t="s">
        <v>47</v>
      </c>
      <c r="F102" s="81">
        <v>2</v>
      </c>
      <c r="G102" s="69"/>
      <c r="H102" s="94">
        <f t="shared" si="3"/>
        <v>0</v>
      </c>
      <c r="I102" s="94">
        <f t="shared" si="4"/>
        <v>0</v>
      </c>
      <c r="J102" s="94">
        <f t="shared" si="5"/>
        <v>0</v>
      </c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</row>
    <row r="103" spans="1:28" ht="15" customHeight="1">
      <c r="A103" s="54" t="s">
        <v>109</v>
      </c>
      <c r="B103" s="11"/>
      <c r="C103" s="17">
        <v>1</v>
      </c>
      <c r="D103" s="17" t="s">
        <v>27</v>
      </c>
      <c r="E103" s="16" t="s">
        <v>62</v>
      </c>
      <c r="F103" s="9">
        <v>0</v>
      </c>
      <c r="G103" s="10"/>
      <c r="H103" s="93">
        <f t="shared" si="3"/>
        <v>0</v>
      </c>
      <c r="I103" s="93">
        <f t="shared" si="4"/>
        <v>0</v>
      </c>
      <c r="J103" s="93">
        <f t="shared" si="5"/>
        <v>0</v>
      </c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</row>
    <row r="104" spans="1:28" s="4" customFormat="1" ht="15">
      <c r="A104" s="56" t="s">
        <v>70</v>
      </c>
      <c r="B104" s="16"/>
      <c r="C104" s="17">
        <v>4</v>
      </c>
      <c r="D104" s="17" t="s">
        <v>27</v>
      </c>
      <c r="E104" s="16" t="s">
        <v>34</v>
      </c>
      <c r="F104" s="9">
        <v>1</v>
      </c>
      <c r="G104" s="10"/>
      <c r="H104" s="93">
        <f t="shared" si="3"/>
        <v>0</v>
      </c>
      <c r="I104" s="93">
        <f t="shared" si="4"/>
        <v>0</v>
      </c>
      <c r="J104" s="93">
        <f t="shared" si="5"/>
        <v>0</v>
      </c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</row>
    <row r="105" spans="1:28" ht="15" customHeight="1">
      <c r="A105" s="55" t="s">
        <v>19</v>
      </c>
      <c r="B105" s="14"/>
      <c r="C105" s="17">
        <v>4</v>
      </c>
      <c r="D105" s="17" t="s">
        <v>27</v>
      </c>
      <c r="E105" s="16" t="s">
        <v>52</v>
      </c>
      <c r="F105" s="9">
        <v>0</v>
      </c>
      <c r="G105" s="10"/>
      <c r="H105" s="93">
        <f t="shared" si="3"/>
        <v>0</v>
      </c>
      <c r="I105" s="93">
        <f t="shared" si="4"/>
        <v>0</v>
      </c>
      <c r="J105" s="93">
        <f t="shared" si="5"/>
        <v>0</v>
      </c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</row>
    <row r="106" spans="1:28" ht="15" customHeight="1">
      <c r="A106" s="55" t="s">
        <v>190</v>
      </c>
      <c r="B106" s="14"/>
      <c r="C106" s="17">
        <v>1</v>
      </c>
      <c r="D106" s="17" t="s">
        <v>27</v>
      </c>
      <c r="E106" s="16" t="s">
        <v>34</v>
      </c>
      <c r="F106" s="24">
        <v>0</v>
      </c>
      <c r="G106" s="10"/>
      <c r="H106" s="93">
        <f t="shared" si="3"/>
        <v>0</v>
      </c>
      <c r="I106" s="93">
        <f t="shared" si="4"/>
        <v>0</v>
      </c>
      <c r="J106" s="93">
        <f t="shared" si="5"/>
        <v>0</v>
      </c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</row>
    <row r="107" spans="1:28" ht="15" customHeight="1">
      <c r="A107" s="55" t="s">
        <v>191</v>
      </c>
      <c r="B107" s="14"/>
      <c r="C107" s="17">
        <v>1</v>
      </c>
      <c r="D107" s="17" t="s">
        <v>27</v>
      </c>
      <c r="E107" s="16" t="s">
        <v>34</v>
      </c>
      <c r="F107" s="9"/>
      <c r="G107" s="10"/>
      <c r="H107" s="93">
        <f t="shared" si="3"/>
        <v>0</v>
      </c>
      <c r="I107" s="93">
        <f t="shared" si="4"/>
        <v>0</v>
      </c>
      <c r="J107" s="93">
        <f t="shared" si="5"/>
        <v>0</v>
      </c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</row>
    <row r="108" spans="1:28" ht="15" customHeight="1">
      <c r="A108" s="55" t="s">
        <v>101</v>
      </c>
      <c r="B108" s="14"/>
      <c r="C108" s="17">
        <v>1</v>
      </c>
      <c r="D108" s="17" t="s">
        <v>27</v>
      </c>
      <c r="E108" s="16" t="s">
        <v>34</v>
      </c>
      <c r="F108" s="9">
        <v>1</v>
      </c>
      <c r="G108" s="10"/>
      <c r="H108" s="93">
        <f t="shared" si="3"/>
        <v>0</v>
      </c>
      <c r="I108" s="93">
        <f t="shared" si="4"/>
        <v>0</v>
      </c>
      <c r="J108" s="93">
        <f t="shared" si="5"/>
        <v>0</v>
      </c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</row>
    <row r="109" spans="1:28" ht="15" customHeight="1">
      <c r="A109" s="65" t="s">
        <v>161</v>
      </c>
      <c r="B109" s="66"/>
      <c r="C109" s="42">
        <v>1</v>
      </c>
      <c r="D109" s="42" t="s">
        <v>28</v>
      </c>
      <c r="E109" s="67" t="s">
        <v>46</v>
      </c>
      <c r="F109" s="42">
        <v>0</v>
      </c>
      <c r="G109" s="69"/>
      <c r="H109" s="94">
        <f t="shared" si="3"/>
        <v>0</v>
      </c>
      <c r="I109" s="94">
        <f t="shared" si="4"/>
        <v>0</v>
      </c>
      <c r="J109" s="94">
        <f t="shared" si="5"/>
        <v>0</v>
      </c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</row>
    <row r="110" spans="1:28" ht="15" customHeight="1">
      <c r="A110" s="54" t="s">
        <v>130</v>
      </c>
      <c r="B110" s="11"/>
      <c r="C110" s="17">
        <v>1</v>
      </c>
      <c r="D110" s="17" t="s">
        <v>27</v>
      </c>
      <c r="E110" s="16" t="s">
        <v>26</v>
      </c>
      <c r="F110" s="9">
        <v>0</v>
      </c>
      <c r="G110" s="10"/>
      <c r="H110" s="93">
        <f t="shared" si="3"/>
        <v>0</v>
      </c>
      <c r="I110" s="93">
        <f t="shared" si="4"/>
        <v>0</v>
      </c>
      <c r="J110" s="93">
        <f t="shared" si="5"/>
        <v>0</v>
      </c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</row>
    <row r="111" spans="1:28" ht="15">
      <c r="A111" s="76" t="s">
        <v>213</v>
      </c>
      <c r="B111" s="77" t="s">
        <v>214</v>
      </c>
      <c r="C111" s="70">
        <v>1</v>
      </c>
      <c r="D111" s="70" t="s">
        <v>28</v>
      </c>
      <c r="E111" s="77" t="s">
        <v>32</v>
      </c>
      <c r="F111" s="42">
        <v>1</v>
      </c>
      <c r="G111" s="69"/>
      <c r="H111" s="94">
        <f t="shared" si="3"/>
        <v>0</v>
      </c>
      <c r="I111" s="94">
        <f t="shared" si="4"/>
        <v>0</v>
      </c>
      <c r="J111" s="94">
        <f t="shared" si="5"/>
        <v>0</v>
      </c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</row>
    <row r="112" spans="1:28" ht="30">
      <c r="A112" s="74" t="s">
        <v>222</v>
      </c>
      <c r="B112" s="67" t="s">
        <v>223</v>
      </c>
      <c r="C112" s="68">
        <v>1</v>
      </c>
      <c r="D112" s="70" t="s">
        <v>28</v>
      </c>
      <c r="E112" s="66" t="s">
        <v>38</v>
      </c>
      <c r="F112" s="71">
        <v>0</v>
      </c>
      <c r="G112" s="69"/>
      <c r="H112" s="94">
        <f t="shared" si="3"/>
        <v>0</v>
      </c>
      <c r="I112" s="94">
        <f t="shared" si="4"/>
        <v>0</v>
      </c>
      <c r="J112" s="94">
        <f t="shared" si="5"/>
        <v>0</v>
      </c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</row>
    <row r="113" spans="1:28" ht="30">
      <c r="A113" s="74" t="s">
        <v>249</v>
      </c>
      <c r="B113" s="67" t="s">
        <v>224</v>
      </c>
      <c r="C113" s="68">
        <v>1</v>
      </c>
      <c r="D113" s="70" t="s">
        <v>28</v>
      </c>
      <c r="E113" s="66" t="s">
        <v>38</v>
      </c>
      <c r="F113" s="42">
        <v>1</v>
      </c>
      <c r="G113" s="69"/>
      <c r="H113" s="94">
        <f t="shared" si="3"/>
        <v>0</v>
      </c>
      <c r="I113" s="94">
        <f t="shared" si="4"/>
        <v>0</v>
      </c>
      <c r="J113" s="94">
        <f t="shared" si="5"/>
        <v>0</v>
      </c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</row>
    <row r="114" spans="1:28" ht="15" customHeight="1">
      <c r="A114" s="76" t="s">
        <v>49</v>
      </c>
      <c r="B114" s="77"/>
      <c r="C114" s="68">
        <v>1</v>
      </c>
      <c r="D114" s="70" t="s">
        <v>28</v>
      </c>
      <c r="E114" s="66" t="s">
        <v>46</v>
      </c>
      <c r="F114" s="42">
        <v>0</v>
      </c>
      <c r="G114" s="69"/>
      <c r="H114" s="94">
        <f t="shared" si="3"/>
        <v>0</v>
      </c>
      <c r="I114" s="94">
        <f t="shared" si="4"/>
        <v>0</v>
      </c>
      <c r="J114" s="94">
        <f t="shared" si="5"/>
        <v>0</v>
      </c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</row>
    <row r="115" spans="1:28" ht="15" customHeight="1">
      <c r="A115" s="55" t="s">
        <v>78</v>
      </c>
      <c r="B115" s="14"/>
      <c r="C115" s="17">
        <v>1</v>
      </c>
      <c r="D115" s="24" t="s">
        <v>27</v>
      </c>
      <c r="E115" s="23" t="s">
        <v>32</v>
      </c>
      <c r="F115" s="9">
        <v>2</v>
      </c>
      <c r="G115" s="10"/>
      <c r="H115" s="93">
        <f t="shared" si="3"/>
        <v>0</v>
      </c>
      <c r="I115" s="93">
        <f t="shared" si="4"/>
        <v>0</v>
      </c>
      <c r="J115" s="93">
        <f t="shared" si="5"/>
        <v>0</v>
      </c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</row>
    <row r="116" spans="1:28" ht="15" customHeight="1">
      <c r="A116" s="57" t="s">
        <v>33</v>
      </c>
      <c r="B116" s="18"/>
      <c r="C116" s="12">
        <v>1</v>
      </c>
      <c r="D116" s="12" t="s">
        <v>27</v>
      </c>
      <c r="E116" s="18" t="s">
        <v>34</v>
      </c>
      <c r="F116" s="39">
        <v>2</v>
      </c>
      <c r="G116" s="10"/>
      <c r="H116" s="93">
        <f t="shared" si="3"/>
        <v>0</v>
      </c>
      <c r="I116" s="93">
        <f t="shared" si="4"/>
        <v>0</v>
      </c>
      <c r="J116" s="93">
        <f t="shared" si="5"/>
        <v>0</v>
      </c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</row>
    <row r="117" spans="1:28" ht="15" customHeight="1">
      <c r="A117" s="56" t="s">
        <v>71</v>
      </c>
      <c r="B117" s="16"/>
      <c r="C117" s="17">
        <v>1</v>
      </c>
      <c r="D117" s="17" t="s">
        <v>27</v>
      </c>
      <c r="E117" s="16" t="s">
        <v>34</v>
      </c>
      <c r="F117" s="9">
        <v>4</v>
      </c>
      <c r="G117" s="10"/>
      <c r="H117" s="93">
        <f t="shared" si="3"/>
        <v>0</v>
      </c>
      <c r="I117" s="93">
        <f t="shared" si="4"/>
        <v>0</v>
      </c>
      <c r="J117" s="93">
        <f t="shared" si="5"/>
        <v>0</v>
      </c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</row>
    <row r="118" spans="1:28" ht="15" customHeight="1">
      <c r="A118" s="54" t="s">
        <v>35</v>
      </c>
      <c r="B118" s="11"/>
      <c r="C118" s="12">
        <v>1</v>
      </c>
      <c r="D118" s="12" t="s">
        <v>27</v>
      </c>
      <c r="E118" s="11" t="s">
        <v>26</v>
      </c>
      <c r="F118" s="9">
        <v>0</v>
      </c>
      <c r="G118" s="10"/>
      <c r="H118" s="93">
        <f t="shared" si="3"/>
        <v>0</v>
      </c>
      <c r="I118" s="93">
        <f t="shared" si="4"/>
        <v>0</v>
      </c>
      <c r="J118" s="93">
        <f t="shared" si="5"/>
        <v>0</v>
      </c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</row>
    <row r="119" spans="1:28" ht="15" customHeight="1">
      <c r="A119" s="57" t="s">
        <v>127</v>
      </c>
      <c r="B119" s="18"/>
      <c r="C119" s="17">
        <v>1</v>
      </c>
      <c r="D119" s="17" t="s">
        <v>27</v>
      </c>
      <c r="E119" s="16" t="s">
        <v>26</v>
      </c>
      <c r="F119" s="9">
        <v>1</v>
      </c>
      <c r="G119" s="10"/>
      <c r="H119" s="93">
        <f t="shared" si="3"/>
        <v>0</v>
      </c>
      <c r="I119" s="93">
        <f t="shared" si="4"/>
        <v>0</v>
      </c>
      <c r="J119" s="93">
        <f t="shared" si="5"/>
        <v>0</v>
      </c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</row>
    <row r="120" spans="1:28" ht="15">
      <c r="A120" s="58" t="s">
        <v>128</v>
      </c>
      <c r="B120" s="21"/>
      <c r="C120" s="17">
        <v>1</v>
      </c>
      <c r="D120" s="17" t="s">
        <v>27</v>
      </c>
      <c r="E120" s="16" t="s">
        <v>26</v>
      </c>
      <c r="F120" s="9">
        <v>0</v>
      </c>
      <c r="G120" s="10"/>
      <c r="H120" s="93">
        <f t="shared" si="3"/>
        <v>0</v>
      </c>
      <c r="I120" s="93">
        <f t="shared" si="4"/>
        <v>0</v>
      </c>
      <c r="J120" s="93">
        <f t="shared" si="5"/>
        <v>0</v>
      </c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</row>
    <row r="121" spans="1:28" ht="15" customHeight="1">
      <c r="A121" s="55" t="s">
        <v>162</v>
      </c>
      <c r="B121" s="14"/>
      <c r="C121" s="17">
        <v>1</v>
      </c>
      <c r="D121" s="17" t="s">
        <v>27</v>
      </c>
      <c r="E121" s="16" t="s">
        <v>34</v>
      </c>
      <c r="F121" s="38">
        <v>2</v>
      </c>
      <c r="G121" s="10"/>
      <c r="H121" s="93">
        <f t="shared" si="3"/>
        <v>0</v>
      </c>
      <c r="I121" s="93">
        <f t="shared" si="4"/>
        <v>0</v>
      </c>
      <c r="J121" s="93">
        <f t="shared" si="5"/>
        <v>0</v>
      </c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</row>
    <row r="122" spans="1:28" ht="45">
      <c r="A122" s="65" t="s">
        <v>212</v>
      </c>
      <c r="B122" s="66"/>
      <c r="C122" s="42">
        <v>2</v>
      </c>
      <c r="D122" s="42" t="s">
        <v>28</v>
      </c>
      <c r="E122" s="67" t="s">
        <v>62</v>
      </c>
      <c r="F122" s="42">
        <v>2</v>
      </c>
      <c r="G122" s="69"/>
      <c r="H122" s="94">
        <f t="shared" si="3"/>
        <v>0</v>
      </c>
      <c r="I122" s="94">
        <f t="shared" si="4"/>
        <v>0</v>
      </c>
      <c r="J122" s="94">
        <f t="shared" si="5"/>
        <v>0</v>
      </c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</row>
    <row r="123" spans="1:28" ht="15">
      <c r="A123" s="55" t="s">
        <v>100</v>
      </c>
      <c r="B123" s="14"/>
      <c r="C123" s="24">
        <v>2</v>
      </c>
      <c r="D123" s="24" t="s">
        <v>27</v>
      </c>
      <c r="E123" s="16" t="s">
        <v>26</v>
      </c>
      <c r="F123" s="9">
        <v>0</v>
      </c>
      <c r="G123" s="10"/>
      <c r="H123" s="93">
        <f t="shared" si="3"/>
        <v>0</v>
      </c>
      <c r="I123" s="93">
        <f t="shared" si="4"/>
        <v>0</v>
      </c>
      <c r="J123" s="93">
        <f t="shared" si="5"/>
        <v>0</v>
      </c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</row>
    <row r="124" spans="1:28" ht="45">
      <c r="A124" s="65" t="s">
        <v>246</v>
      </c>
      <c r="B124" s="66"/>
      <c r="C124" s="42">
        <v>1</v>
      </c>
      <c r="D124" s="42" t="s">
        <v>28</v>
      </c>
      <c r="E124" s="67" t="s">
        <v>62</v>
      </c>
      <c r="F124" s="42">
        <v>0</v>
      </c>
      <c r="G124" s="69"/>
      <c r="H124" s="94">
        <f t="shared" si="3"/>
        <v>0</v>
      </c>
      <c r="I124" s="94">
        <f t="shared" si="4"/>
        <v>0</v>
      </c>
      <c r="J124" s="94">
        <f t="shared" si="5"/>
        <v>0</v>
      </c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</row>
    <row r="125" spans="1:28" s="4" customFormat="1" ht="60">
      <c r="A125" s="65" t="s">
        <v>247</v>
      </c>
      <c r="B125" s="66"/>
      <c r="C125" s="42">
        <v>1</v>
      </c>
      <c r="D125" s="42" t="s">
        <v>28</v>
      </c>
      <c r="E125" s="67" t="s">
        <v>62</v>
      </c>
      <c r="F125" s="42"/>
      <c r="G125" s="69"/>
      <c r="H125" s="94">
        <f aca="true" t="shared" si="6" ref="H125:H126">G125*1.21</f>
        <v>0</v>
      </c>
      <c r="I125" s="94">
        <f aca="true" t="shared" si="7" ref="I125:I126">G125*C125</f>
        <v>0</v>
      </c>
      <c r="J125" s="94">
        <f aca="true" t="shared" si="8" ref="J125:J126">I125*1.21</f>
        <v>0</v>
      </c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</row>
    <row r="126" spans="1:28" s="4" customFormat="1" ht="45">
      <c r="A126" s="65" t="s">
        <v>242</v>
      </c>
      <c r="B126" s="66"/>
      <c r="C126" s="42">
        <v>1</v>
      </c>
      <c r="D126" s="42" t="s">
        <v>28</v>
      </c>
      <c r="E126" s="67" t="s">
        <v>62</v>
      </c>
      <c r="F126" s="42"/>
      <c r="G126" s="69"/>
      <c r="H126" s="94">
        <f t="shared" si="6"/>
        <v>0</v>
      </c>
      <c r="I126" s="94">
        <f t="shared" si="7"/>
        <v>0</v>
      </c>
      <c r="J126" s="94">
        <f t="shared" si="8"/>
        <v>0</v>
      </c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</row>
    <row r="127" spans="1:28" s="4" customFormat="1" ht="30">
      <c r="A127" s="65" t="s">
        <v>243</v>
      </c>
      <c r="B127" s="66"/>
      <c r="C127" s="42">
        <v>1</v>
      </c>
      <c r="D127" s="42" t="s">
        <v>28</v>
      </c>
      <c r="E127" s="67" t="s">
        <v>62</v>
      </c>
      <c r="F127" s="42"/>
      <c r="G127" s="69"/>
      <c r="H127" s="94">
        <f aca="true" t="shared" si="9" ref="H127">G127*1.21</f>
        <v>0</v>
      </c>
      <c r="I127" s="94">
        <f aca="true" t="shared" si="10" ref="I127">G127*C127</f>
        <v>0</v>
      </c>
      <c r="J127" s="94">
        <f aca="true" t="shared" si="11" ref="J127">I127*1.21</f>
        <v>0</v>
      </c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</row>
    <row r="128" spans="1:28" s="4" customFormat="1" ht="30">
      <c r="A128" s="65" t="s">
        <v>244</v>
      </c>
      <c r="B128" s="66"/>
      <c r="C128" s="42">
        <v>1</v>
      </c>
      <c r="D128" s="42" t="s">
        <v>28</v>
      </c>
      <c r="E128" s="67" t="s">
        <v>62</v>
      </c>
      <c r="F128" s="42"/>
      <c r="G128" s="69"/>
      <c r="H128" s="94">
        <f aca="true" t="shared" si="12" ref="H128">G128*1.21</f>
        <v>0</v>
      </c>
      <c r="I128" s="94">
        <f aca="true" t="shared" si="13" ref="I128">G128*C128</f>
        <v>0</v>
      </c>
      <c r="J128" s="94">
        <f aca="true" t="shared" si="14" ref="J128">I128*1.21</f>
        <v>0</v>
      </c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</row>
    <row r="129" spans="1:28" ht="15" customHeight="1">
      <c r="A129" s="65" t="s">
        <v>221</v>
      </c>
      <c r="B129" s="66" t="s">
        <v>205</v>
      </c>
      <c r="C129" s="42">
        <v>1</v>
      </c>
      <c r="D129" s="42" t="s">
        <v>28</v>
      </c>
      <c r="E129" s="67" t="s">
        <v>44</v>
      </c>
      <c r="F129" s="42">
        <v>1</v>
      </c>
      <c r="G129" s="69"/>
      <c r="H129" s="94">
        <f t="shared" si="3"/>
        <v>0</v>
      </c>
      <c r="I129" s="94">
        <f t="shared" si="4"/>
        <v>0</v>
      </c>
      <c r="J129" s="94">
        <f t="shared" si="5"/>
        <v>0</v>
      </c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</row>
    <row r="130" spans="1:28" ht="15" customHeight="1">
      <c r="A130" s="55" t="s">
        <v>163</v>
      </c>
      <c r="B130" s="14"/>
      <c r="C130" s="24">
        <v>1</v>
      </c>
      <c r="D130" s="24" t="s">
        <v>27</v>
      </c>
      <c r="E130" s="23" t="s">
        <v>47</v>
      </c>
      <c r="F130" s="9">
        <v>1</v>
      </c>
      <c r="G130" s="10"/>
      <c r="H130" s="93">
        <f t="shared" si="3"/>
        <v>0</v>
      </c>
      <c r="I130" s="93">
        <f t="shared" si="4"/>
        <v>0</v>
      </c>
      <c r="J130" s="93">
        <f t="shared" si="5"/>
        <v>0</v>
      </c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</row>
    <row r="131" spans="1:28" ht="15" customHeight="1">
      <c r="A131" s="74" t="s">
        <v>139</v>
      </c>
      <c r="B131" s="67"/>
      <c r="C131" s="68">
        <v>1</v>
      </c>
      <c r="D131" s="70" t="s">
        <v>28</v>
      </c>
      <c r="E131" s="66" t="s">
        <v>26</v>
      </c>
      <c r="F131" s="42">
        <v>0</v>
      </c>
      <c r="G131" s="69"/>
      <c r="H131" s="94">
        <f t="shared" si="3"/>
        <v>0</v>
      </c>
      <c r="I131" s="94">
        <f t="shared" si="4"/>
        <v>0</v>
      </c>
      <c r="J131" s="94">
        <f t="shared" si="5"/>
        <v>0</v>
      </c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</row>
    <row r="132" spans="1:28" ht="15" customHeight="1">
      <c r="A132" s="76" t="s">
        <v>82</v>
      </c>
      <c r="B132" s="77"/>
      <c r="C132" s="68">
        <v>1</v>
      </c>
      <c r="D132" s="70" t="s">
        <v>28</v>
      </c>
      <c r="E132" s="66" t="s">
        <v>44</v>
      </c>
      <c r="F132" s="42">
        <v>0</v>
      </c>
      <c r="G132" s="69"/>
      <c r="H132" s="94">
        <f t="shared" si="3"/>
        <v>0</v>
      </c>
      <c r="I132" s="94">
        <f t="shared" si="4"/>
        <v>0</v>
      </c>
      <c r="J132" s="94">
        <f t="shared" si="5"/>
        <v>0</v>
      </c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</row>
    <row r="133" spans="1:28" ht="15">
      <c r="A133" s="76" t="s">
        <v>50</v>
      </c>
      <c r="B133" s="77"/>
      <c r="C133" s="68">
        <v>1</v>
      </c>
      <c r="D133" s="70" t="s">
        <v>28</v>
      </c>
      <c r="E133" s="66" t="s">
        <v>38</v>
      </c>
      <c r="F133" s="68">
        <v>1</v>
      </c>
      <c r="G133" s="69"/>
      <c r="H133" s="94">
        <f t="shared" si="3"/>
        <v>0</v>
      </c>
      <c r="I133" s="94">
        <f t="shared" si="4"/>
        <v>0</v>
      </c>
      <c r="J133" s="94">
        <f t="shared" si="5"/>
        <v>0</v>
      </c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</row>
    <row r="134" spans="1:28" ht="15" customHeight="1">
      <c r="A134" s="78" t="s">
        <v>83</v>
      </c>
      <c r="B134" s="79"/>
      <c r="C134" s="68">
        <v>3</v>
      </c>
      <c r="D134" s="70" t="s">
        <v>28</v>
      </c>
      <c r="E134" s="66" t="s">
        <v>47</v>
      </c>
      <c r="F134" s="71">
        <v>0</v>
      </c>
      <c r="G134" s="69"/>
      <c r="H134" s="94">
        <f t="shared" si="3"/>
        <v>0</v>
      </c>
      <c r="I134" s="94">
        <f t="shared" si="4"/>
        <v>0</v>
      </c>
      <c r="J134" s="94">
        <f t="shared" si="5"/>
        <v>0</v>
      </c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</row>
    <row r="135" spans="1:28" ht="15">
      <c r="A135" s="78" t="s">
        <v>197</v>
      </c>
      <c r="B135" s="79"/>
      <c r="C135" s="68">
        <v>4</v>
      </c>
      <c r="D135" s="70" t="s">
        <v>28</v>
      </c>
      <c r="E135" s="66" t="s">
        <v>47</v>
      </c>
      <c r="F135" s="42">
        <v>0</v>
      </c>
      <c r="G135" s="69"/>
      <c r="H135" s="94">
        <f t="shared" si="3"/>
        <v>0</v>
      </c>
      <c r="I135" s="94">
        <f t="shared" si="4"/>
        <v>0</v>
      </c>
      <c r="J135" s="94">
        <f t="shared" si="5"/>
        <v>0</v>
      </c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</row>
    <row r="136" spans="1:28" ht="15" customHeight="1">
      <c r="A136" s="57" t="s">
        <v>164</v>
      </c>
      <c r="B136" s="18"/>
      <c r="C136" s="15">
        <v>2</v>
      </c>
      <c r="D136" s="19" t="s">
        <v>27</v>
      </c>
      <c r="E136" s="14" t="s">
        <v>34</v>
      </c>
      <c r="F136" s="9">
        <v>1</v>
      </c>
      <c r="G136" s="10"/>
      <c r="H136" s="93">
        <f t="shared" si="3"/>
        <v>0</v>
      </c>
      <c r="I136" s="93">
        <f t="shared" si="4"/>
        <v>0</v>
      </c>
      <c r="J136" s="93">
        <f t="shared" si="5"/>
        <v>0</v>
      </c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</row>
    <row r="137" spans="1:28" ht="15" customHeight="1">
      <c r="A137" s="58" t="s">
        <v>165</v>
      </c>
      <c r="B137" s="21"/>
      <c r="C137" s="29">
        <v>2</v>
      </c>
      <c r="D137" s="19" t="s">
        <v>27</v>
      </c>
      <c r="E137" s="30" t="s">
        <v>34</v>
      </c>
      <c r="F137" s="9">
        <v>1</v>
      </c>
      <c r="G137" s="10"/>
      <c r="H137" s="93">
        <f t="shared" si="3"/>
        <v>0</v>
      </c>
      <c r="I137" s="93">
        <f t="shared" si="4"/>
        <v>0</v>
      </c>
      <c r="J137" s="93">
        <f t="shared" si="5"/>
        <v>0</v>
      </c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</row>
    <row r="138" spans="1:28" ht="15" customHeight="1">
      <c r="A138" s="74" t="s">
        <v>166</v>
      </c>
      <c r="B138" s="67"/>
      <c r="C138" s="68">
        <v>1</v>
      </c>
      <c r="D138" s="70" t="s">
        <v>28</v>
      </c>
      <c r="E138" s="66" t="s">
        <v>44</v>
      </c>
      <c r="F138" s="42">
        <v>0</v>
      </c>
      <c r="G138" s="69"/>
      <c r="H138" s="94">
        <f t="shared" si="3"/>
        <v>0</v>
      </c>
      <c r="I138" s="94">
        <f t="shared" si="4"/>
        <v>0</v>
      </c>
      <c r="J138" s="94">
        <f t="shared" si="5"/>
        <v>0</v>
      </c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</row>
    <row r="139" spans="1:28" ht="45">
      <c r="A139" s="78" t="s">
        <v>225</v>
      </c>
      <c r="B139" s="67" t="s">
        <v>226</v>
      </c>
      <c r="C139" s="68">
        <v>1</v>
      </c>
      <c r="D139" s="70" t="s">
        <v>28</v>
      </c>
      <c r="E139" s="66" t="s">
        <v>46</v>
      </c>
      <c r="F139" s="42">
        <v>2</v>
      </c>
      <c r="G139" s="69"/>
      <c r="H139" s="94">
        <f aca="true" t="shared" si="15" ref="H139:H203">G139*1.21</f>
        <v>0</v>
      </c>
      <c r="I139" s="94">
        <f aca="true" t="shared" si="16" ref="I139:I203">G139*C139</f>
        <v>0</v>
      </c>
      <c r="J139" s="94">
        <f aca="true" t="shared" si="17" ref="J139:J203">I139*1.21</f>
        <v>0</v>
      </c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</row>
    <row r="140" spans="1:28" s="4" customFormat="1" ht="15">
      <c r="A140" s="54" t="s">
        <v>198</v>
      </c>
      <c r="B140" s="11"/>
      <c r="C140" s="15">
        <v>1</v>
      </c>
      <c r="D140" s="19" t="s">
        <v>27</v>
      </c>
      <c r="E140" s="14" t="s">
        <v>62</v>
      </c>
      <c r="F140" s="9"/>
      <c r="G140" s="10"/>
      <c r="H140" s="93">
        <f t="shared" si="15"/>
        <v>0</v>
      </c>
      <c r="I140" s="93">
        <f t="shared" si="16"/>
        <v>0</v>
      </c>
      <c r="J140" s="93">
        <f t="shared" si="17"/>
        <v>0</v>
      </c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</row>
    <row r="141" spans="1:28" ht="15">
      <c r="A141" s="78" t="s">
        <v>167</v>
      </c>
      <c r="B141" s="79"/>
      <c r="C141" s="42">
        <v>1</v>
      </c>
      <c r="D141" s="42" t="s">
        <v>28</v>
      </c>
      <c r="E141" s="67" t="s">
        <v>38</v>
      </c>
      <c r="F141" s="42">
        <v>3</v>
      </c>
      <c r="G141" s="69"/>
      <c r="H141" s="94">
        <f t="shared" si="15"/>
        <v>0</v>
      </c>
      <c r="I141" s="94">
        <f t="shared" si="16"/>
        <v>0</v>
      </c>
      <c r="J141" s="94">
        <f t="shared" si="17"/>
        <v>0</v>
      </c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</row>
    <row r="142" spans="1:28" ht="15">
      <c r="A142" s="74" t="s">
        <v>168</v>
      </c>
      <c r="B142" s="67"/>
      <c r="C142" s="68">
        <v>1</v>
      </c>
      <c r="D142" s="70" t="s">
        <v>28</v>
      </c>
      <c r="E142" s="66" t="s">
        <v>47</v>
      </c>
      <c r="F142" s="42">
        <v>1</v>
      </c>
      <c r="G142" s="69"/>
      <c r="H142" s="94">
        <f t="shared" si="15"/>
        <v>0</v>
      </c>
      <c r="I142" s="94">
        <f t="shared" si="16"/>
        <v>0</v>
      </c>
      <c r="J142" s="94">
        <f t="shared" si="17"/>
        <v>0</v>
      </c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</row>
    <row r="143" spans="1:28" ht="60">
      <c r="A143" s="65" t="s">
        <v>232</v>
      </c>
      <c r="B143" s="86" t="s">
        <v>210</v>
      </c>
      <c r="C143" s="42">
        <v>1</v>
      </c>
      <c r="D143" s="42" t="s">
        <v>28</v>
      </c>
      <c r="E143" s="67" t="s">
        <v>62</v>
      </c>
      <c r="F143" s="42">
        <v>1</v>
      </c>
      <c r="G143" s="69"/>
      <c r="H143" s="94">
        <f t="shared" si="15"/>
        <v>0</v>
      </c>
      <c r="I143" s="94">
        <f t="shared" si="16"/>
        <v>0</v>
      </c>
      <c r="J143" s="94">
        <f t="shared" si="17"/>
        <v>0</v>
      </c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</row>
    <row r="144" spans="1:28" ht="15">
      <c r="A144" s="74" t="s">
        <v>233</v>
      </c>
      <c r="B144" s="67"/>
      <c r="C144" s="42">
        <v>1</v>
      </c>
      <c r="D144" s="42" t="s">
        <v>28</v>
      </c>
      <c r="E144" s="67" t="s">
        <v>26</v>
      </c>
      <c r="F144" s="42">
        <v>1</v>
      </c>
      <c r="G144" s="69"/>
      <c r="H144" s="94">
        <f t="shared" si="15"/>
        <v>0</v>
      </c>
      <c r="I144" s="94">
        <f t="shared" si="16"/>
        <v>0</v>
      </c>
      <c r="J144" s="94">
        <f t="shared" si="17"/>
        <v>0</v>
      </c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</row>
    <row r="145" spans="1:28" ht="15" customHeight="1">
      <c r="A145" s="54" t="s">
        <v>189</v>
      </c>
      <c r="B145" s="11"/>
      <c r="C145" s="12">
        <v>4</v>
      </c>
      <c r="D145" s="19" t="s">
        <v>27</v>
      </c>
      <c r="E145" s="11" t="s">
        <v>26</v>
      </c>
      <c r="F145" s="9">
        <v>1</v>
      </c>
      <c r="G145" s="10"/>
      <c r="H145" s="93">
        <f t="shared" si="15"/>
        <v>0</v>
      </c>
      <c r="I145" s="93">
        <f t="shared" si="16"/>
        <v>0</v>
      </c>
      <c r="J145" s="93">
        <f t="shared" si="17"/>
        <v>0</v>
      </c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</row>
    <row r="146" spans="1:28" ht="15">
      <c r="A146" s="57" t="s">
        <v>169</v>
      </c>
      <c r="B146" s="18"/>
      <c r="C146" s="17">
        <v>5</v>
      </c>
      <c r="D146" s="17" t="s">
        <v>27</v>
      </c>
      <c r="E146" s="16" t="s">
        <v>34</v>
      </c>
      <c r="F146" s="9">
        <v>1</v>
      </c>
      <c r="G146" s="10"/>
      <c r="H146" s="93">
        <f t="shared" si="15"/>
        <v>0</v>
      </c>
      <c r="I146" s="93">
        <f t="shared" si="16"/>
        <v>0</v>
      </c>
      <c r="J146" s="93">
        <f t="shared" si="17"/>
        <v>0</v>
      </c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</row>
    <row r="147" spans="1:28" ht="15" customHeight="1">
      <c r="A147" s="65" t="s">
        <v>117</v>
      </c>
      <c r="B147" s="84" t="s">
        <v>203</v>
      </c>
      <c r="C147" s="42">
        <v>1</v>
      </c>
      <c r="D147" s="42" t="s">
        <v>28</v>
      </c>
      <c r="E147" s="67" t="s">
        <v>26</v>
      </c>
      <c r="F147" s="42">
        <v>0</v>
      </c>
      <c r="G147" s="69"/>
      <c r="H147" s="94">
        <f t="shared" si="15"/>
        <v>0</v>
      </c>
      <c r="I147" s="94">
        <f t="shared" si="16"/>
        <v>0</v>
      </c>
      <c r="J147" s="94">
        <f t="shared" si="17"/>
        <v>0</v>
      </c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</row>
    <row r="148" spans="1:28" ht="15">
      <c r="A148" s="65" t="s">
        <v>118</v>
      </c>
      <c r="B148" s="85" t="s">
        <v>204</v>
      </c>
      <c r="C148" s="42">
        <v>1</v>
      </c>
      <c r="D148" s="42" t="s">
        <v>28</v>
      </c>
      <c r="E148" s="67" t="s">
        <v>26</v>
      </c>
      <c r="F148" s="71">
        <v>0</v>
      </c>
      <c r="G148" s="69"/>
      <c r="H148" s="94">
        <f t="shared" si="15"/>
        <v>0</v>
      </c>
      <c r="I148" s="94">
        <f t="shared" si="16"/>
        <v>0</v>
      </c>
      <c r="J148" s="94">
        <f t="shared" si="17"/>
        <v>0</v>
      </c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</row>
    <row r="149" spans="1:28" s="4" customFormat="1" ht="75">
      <c r="A149" s="65" t="s">
        <v>245</v>
      </c>
      <c r="B149" s="85"/>
      <c r="C149" s="42">
        <v>1</v>
      </c>
      <c r="D149" s="42" t="s">
        <v>28</v>
      </c>
      <c r="E149" s="67" t="s">
        <v>44</v>
      </c>
      <c r="F149" s="71"/>
      <c r="G149" s="69"/>
      <c r="H149" s="94">
        <f aca="true" t="shared" si="18" ref="H149">G149*1.21</f>
        <v>0</v>
      </c>
      <c r="I149" s="94">
        <f aca="true" t="shared" si="19" ref="I149">G149*C149</f>
        <v>0</v>
      </c>
      <c r="J149" s="94">
        <f aca="true" t="shared" si="20" ref="J149">I149*1.21</f>
        <v>0</v>
      </c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</row>
    <row r="150" spans="1:28" ht="15" customHeight="1">
      <c r="A150" s="55" t="s">
        <v>79</v>
      </c>
      <c r="B150" s="14"/>
      <c r="C150" s="17">
        <v>6</v>
      </c>
      <c r="D150" s="24" t="s">
        <v>27</v>
      </c>
      <c r="E150" s="23" t="s">
        <v>32</v>
      </c>
      <c r="F150" s="9">
        <v>1</v>
      </c>
      <c r="G150" s="10"/>
      <c r="H150" s="93">
        <f t="shared" si="15"/>
        <v>0</v>
      </c>
      <c r="I150" s="93">
        <f t="shared" si="16"/>
        <v>0</v>
      </c>
      <c r="J150" s="93">
        <f t="shared" si="17"/>
        <v>0</v>
      </c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</row>
    <row r="151" spans="1:28" ht="15">
      <c r="A151" s="55" t="s">
        <v>80</v>
      </c>
      <c r="B151" s="14"/>
      <c r="C151" s="24">
        <v>1</v>
      </c>
      <c r="D151" s="24" t="s">
        <v>27</v>
      </c>
      <c r="E151" s="23" t="s">
        <v>32</v>
      </c>
      <c r="F151" s="9">
        <v>0</v>
      </c>
      <c r="G151" s="10"/>
      <c r="H151" s="93">
        <f t="shared" si="15"/>
        <v>0</v>
      </c>
      <c r="I151" s="93">
        <f t="shared" si="16"/>
        <v>0</v>
      </c>
      <c r="J151" s="93">
        <f t="shared" si="17"/>
        <v>0</v>
      </c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</row>
    <row r="152" spans="1:28" ht="15" customHeight="1">
      <c r="A152" s="78" t="s">
        <v>170</v>
      </c>
      <c r="B152" s="79"/>
      <c r="C152" s="72">
        <v>1</v>
      </c>
      <c r="D152" s="72" t="s">
        <v>28</v>
      </c>
      <c r="E152" s="80" t="s">
        <v>47</v>
      </c>
      <c r="F152" s="42">
        <v>0</v>
      </c>
      <c r="G152" s="69"/>
      <c r="H152" s="94">
        <f t="shared" si="15"/>
        <v>0</v>
      </c>
      <c r="I152" s="94">
        <f t="shared" si="16"/>
        <v>0</v>
      </c>
      <c r="J152" s="94">
        <f t="shared" si="17"/>
        <v>0</v>
      </c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</row>
    <row r="153" spans="1:28" ht="15" customHeight="1">
      <c r="A153" s="65" t="s">
        <v>171</v>
      </c>
      <c r="B153" s="66"/>
      <c r="C153" s="68">
        <v>1</v>
      </c>
      <c r="D153" s="70" t="s">
        <v>28</v>
      </c>
      <c r="E153" s="66" t="s">
        <v>46</v>
      </c>
      <c r="F153" s="42">
        <v>1</v>
      </c>
      <c r="G153" s="69"/>
      <c r="H153" s="94">
        <f t="shared" si="15"/>
        <v>0</v>
      </c>
      <c r="I153" s="94">
        <f t="shared" si="16"/>
        <v>0</v>
      </c>
      <c r="J153" s="94">
        <f t="shared" si="17"/>
        <v>0</v>
      </c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</row>
    <row r="154" spans="1:28" ht="15">
      <c r="A154" s="65" t="s">
        <v>102</v>
      </c>
      <c r="B154" s="66"/>
      <c r="C154" s="71">
        <v>1</v>
      </c>
      <c r="D154" s="71" t="s">
        <v>28</v>
      </c>
      <c r="E154" s="67" t="s">
        <v>34</v>
      </c>
      <c r="F154" s="71">
        <v>1</v>
      </c>
      <c r="G154" s="69"/>
      <c r="H154" s="94">
        <f t="shared" si="15"/>
        <v>0</v>
      </c>
      <c r="I154" s="94">
        <f t="shared" si="16"/>
        <v>0</v>
      </c>
      <c r="J154" s="94">
        <f t="shared" si="17"/>
        <v>0</v>
      </c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</row>
    <row r="155" spans="1:28" ht="15" customHeight="1">
      <c r="A155" s="55" t="s">
        <v>172</v>
      </c>
      <c r="B155" s="14"/>
      <c r="C155" s="17">
        <v>6</v>
      </c>
      <c r="D155" s="17" t="s">
        <v>27</v>
      </c>
      <c r="E155" s="16" t="s">
        <v>26</v>
      </c>
      <c r="F155" s="9">
        <v>1</v>
      </c>
      <c r="G155" s="10"/>
      <c r="H155" s="93">
        <f t="shared" si="15"/>
        <v>0</v>
      </c>
      <c r="I155" s="93">
        <f t="shared" si="16"/>
        <v>0</v>
      </c>
      <c r="J155" s="93">
        <f t="shared" si="17"/>
        <v>0</v>
      </c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</row>
    <row r="156" spans="1:28" ht="15" customHeight="1">
      <c r="A156" s="55" t="s">
        <v>173</v>
      </c>
      <c r="B156" s="14"/>
      <c r="C156" s="17">
        <v>1</v>
      </c>
      <c r="D156" s="17" t="s">
        <v>27</v>
      </c>
      <c r="E156" s="16" t="s">
        <v>46</v>
      </c>
      <c r="F156" s="9">
        <v>0</v>
      </c>
      <c r="G156" s="10"/>
      <c r="H156" s="93">
        <f t="shared" si="15"/>
        <v>0</v>
      </c>
      <c r="I156" s="93">
        <f t="shared" si="16"/>
        <v>0</v>
      </c>
      <c r="J156" s="93">
        <f t="shared" si="17"/>
        <v>0</v>
      </c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</row>
    <row r="157" spans="1:28" ht="15" customHeight="1">
      <c r="A157" s="55" t="s">
        <v>67</v>
      </c>
      <c r="B157" s="14"/>
      <c r="C157" s="33">
        <v>4</v>
      </c>
      <c r="D157" s="17" t="s">
        <v>27</v>
      </c>
      <c r="E157" s="16" t="s">
        <v>52</v>
      </c>
      <c r="F157" s="38">
        <v>0</v>
      </c>
      <c r="G157" s="10"/>
      <c r="H157" s="93">
        <f t="shared" si="15"/>
        <v>0</v>
      </c>
      <c r="I157" s="93">
        <f t="shared" si="16"/>
        <v>0</v>
      </c>
      <c r="J157" s="93">
        <f t="shared" si="17"/>
        <v>0</v>
      </c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</row>
    <row r="158" spans="1:28" ht="15">
      <c r="A158" s="57" t="s">
        <v>174</v>
      </c>
      <c r="B158" s="18"/>
      <c r="C158" s="19">
        <v>1</v>
      </c>
      <c r="D158" s="19" t="s">
        <v>27</v>
      </c>
      <c r="E158" s="18" t="s">
        <v>26</v>
      </c>
      <c r="F158" s="9">
        <v>1</v>
      </c>
      <c r="G158" s="10"/>
      <c r="H158" s="93">
        <f t="shared" si="15"/>
        <v>0</v>
      </c>
      <c r="I158" s="93">
        <f t="shared" si="16"/>
        <v>0</v>
      </c>
      <c r="J158" s="93">
        <f t="shared" si="17"/>
        <v>0</v>
      </c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</row>
    <row r="159" spans="1:10" s="2" customFormat="1" ht="15" customHeight="1">
      <c r="A159" s="102" t="s">
        <v>175</v>
      </c>
      <c r="B159" s="103"/>
      <c r="C159" s="15">
        <v>2</v>
      </c>
      <c r="D159" s="15" t="s">
        <v>27</v>
      </c>
      <c r="E159" s="23" t="s">
        <v>34</v>
      </c>
      <c r="F159" s="24">
        <v>0</v>
      </c>
      <c r="G159" s="104"/>
      <c r="H159" s="105">
        <f t="shared" si="15"/>
        <v>0</v>
      </c>
      <c r="I159" s="105">
        <f t="shared" si="16"/>
        <v>0</v>
      </c>
      <c r="J159" s="105">
        <f t="shared" si="17"/>
        <v>0</v>
      </c>
    </row>
    <row r="160" spans="1:28" ht="15" customHeight="1">
      <c r="A160" s="55" t="s">
        <v>103</v>
      </c>
      <c r="B160" s="14"/>
      <c r="C160" s="17">
        <v>1</v>
      </c>
      <c r="D160" s="17" t="s">
        <v>27</v>
      </c>
      <c r="E160" s="16" t="s">
        <v>38</v>
      </c>
      <c r="F160" s="9">
        <v>1</v>
      </c>
      <c r="G160" s="10"/>
      <c r="H160" s="93">
        <f t="shared" si="15"/>
        <v>0</v>
      </c>
      <c r="I160" s="93">
        <f t="shared" si="16"/>
        <v>0</v>
      </c>
      <c r="J160" s="93">
        <f t="shared" si="17"/>
        <v>0</v>
      </c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</row>
    <row r="161" spans="1:28" ht="15" customHeight="1">
      <c r="A161" s="56" t="s">
        <v>104</v>
      </c>
      <c r="B161" s="16"/>
      <c r="C161" s="17">
        <v>2</v>
      </c>
      <c r="D161" s="17" t="s">
        <v>27</v>
      </c>
      <c r="E161" s="16" t="s">
        <v>38</v>
      </c>
      <c r="F161" s="9">
        <v>2</v>
      </c>
      <c r="G161" s="10"/>
      <c r="H161" s="93">
        <f t="shared" si="15"/>
        <v>0</v>
      </c>
      <c r="I161" s="93">
        <f t="shared" si="16"/>
        <v>0</v>
      </c>
      <c r="J161" s="93">
        <f t="shared" si="17"/>
        <v>0</v>
      </c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</row>
    <row r="162" spans="1:28" ht="15" customHeight="1">
      <c r="A162" s="76" t="s">
        <v>176</v>
      </c>
      <c r="B162" s="77"/>
      <c r="C162" s="68">
        <v>1</v>
      </c>
      <c r="D162" s="68" t="s">
        <v>28</v>
      </c>
      <c r="E162" s="66" t="s">
        <v>38</v>
      </c>
      <c r="F162" s="42">
        <v>1</v>
      </c>
      <c r="G162" s="69"/>
      <c r="H162" s="94">
        <f t="shared" si="15"/>
        <v>0</v>
      </c>
      <c r="I162" s="94">
        <f t="shared" si="16"/>
        <v>0</v>
      </c>
      <c r="J162" s="94">
        <f t="shared" si="17"/>
        <v>0</v>
      </c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</row>
    <row r="163" spans="1:28" ht="15" customHeight="1">
      <c r="A163" s="76" t="s">
        <v>177</v>
      </c>
      <c r="B163" s="77"/>
      <c r="C163" s="68">
        <v>1</v>
      </c>
      <c r="D163" s="68" t="s">
        <v>28</v>
      </c>
      <c r="E163" s="66" t="s">
        <v>38</v>
      </c>
      <c r="F163" s="42">
        <v>1</v>
      </c>
      <c r="G163" s="69"/>
      <c r="H163" s="94">
        <f t="shared" si="15"/>
        <v>0</v>
      </c>
      <c r="I163" s="94">
        <f t="shared" si="16"/>
        <v>0</v>
      </c>
      <c r="J163" s="94">
        <f t="shared" si="17"/>
        <v>0</v>
      </c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</row>
    <row r="164" spans="1:28" ht="19.5" customHeight="1">
      <c r="A164" s="76" t="s">
        <v>178</v>
      </c>
      <c r="B164" s="77"/>
      <c r="C164" s="68">
        <v>1</v>
      </c>
      <c r="D164" s="68" t="s">
        <v>28</v>
      </c>
      <c r="E164" s="66" t="s">
        <v>38</v>
      </c>
      <c r="F164" s="42">
        <v>2</v>
      </c>
      <c r="G164" s="69"/>
      <c r="H164" s="94">
        <f t="shared" si="15"/>
        <v>0</v>
      </c>
      <c r="I164" s="94">
        <f t="shared" si="16"/>
        <v>0</v>
      </c>
      <c r="J164" s="94">
        <f t="shared" si="17"/>
        <v>0</v>
      </c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</row>
    <row r="165" spans="1:28" ht="15" customHeight="1">
      <c r="A165" s="57" t="s">
        <v>53</v>
      </c>
      <c r="B165" s="18"/>
      <c r="C165" s="17">
        <v>1</v>
      </c>
      <c r="D165" s="17" t="s">
        <v>27</v>
      </c>
      <c r="E165" s="16" t="s">
        <v>34</v>
      </c>
      <c r="F165" s="9">
        <v>1</v>
      </c>
      <c r="G165" s="10"/>
      <c r="H165" s="93">
        <f t="shared" si="15"/>
        <v>0</v>
      </c>
      <c r="I165" s="93">
        <f t="shared" si="16"/>
        <v>0</v>
      </c>
      <c r="J165" s="93">
        <f t="shared" si="17"/>
        <v>0</v>
      </c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</row>
    <row r="166" spans="1:28" ht="15" customHeight="1">
      <c r="A166" s="65" t="s">
        <v>231</v>
      </c>
      <c r="B166" s="66"/>
      <c r="C166" s="68">
        <v>1</v>
      </c>
      <c r="D166" s="68" t="s">
        <v>28</v>
      </c>
      <c r="E166" s="66" t="s">
        <v>46</v>
      </c>
      <c r="F166" s="42">
        <v>1</v>
      </c>
      <c r="G166" s="69"/>
      <c r="H166" s="94">
        <f t="shared" si="15"/>
        <v>0</v>
      </c>
      <c r="I166" s="94">
        <f t="shared" si="16"/>
        <v>0</v>
      </c>
      <c r="J166" s="94">
        <f t="shared" si="17"/>
        <v>0</v>
      </c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</row>
    <row r="167" spans="1:28" ht="15" customHeight="1">
      <c r="A167" s="65" t="s">
        <v>179</v>
      </c>
      <c r="B167" s="66"/>
      <c r="C167" s="68">
        <v>1</v>
      </c>
      <c r="D167" s="68" t="s">
        <v>28</v>
      </c>
      <c r="E167" s="66" t="s">
        <v>44</v>
      </c>
      <c r="F167" s="42">
        <v>1</v>
      </c>
      <c r="G167" s="69"/>
      <c r="H167" s="94">
        <f t="shared" si="15"/>
        <v>0</v>
      </c>
      <c r="I167" s="94">
        <f t="shared" si="16"/>
        <v>0</v>
      </c>
      <c r="J167" s="94">
        <f t="shared" si="17"/>
        <v>0</v>
      </c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</row>
    <row r="168" spans="1:28" ht="15" customHeight="1">
      <c r="A168" s="60" t="s">
        <v>111</v>
      </c>
      <c r="B168" s="26"/>
      <c r="C168" s="17">
        <v>1</v>
      </c>
      <c r="D168" s="17" t="s">
        <v>27</v>
      </c>
      <c r="E168" s="16" t="s">
        <v>62</v>
      </c>
      <c r="F168" s="9">
        <v>2</v>
      </c>
      <c r="G168" s="10"/>
      <c r="H168" s="93">
        <f t="shared" si="15"/>
        <v>0</v>
      </c>
      <c r="I168" s="93">
        <f t="shared" si="16"/>
        <v>0</v>
      </c>
      <c r="J168" s="93">
        <f t="shared" si="17"/>
        <v>0</v>
      </c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</row>
    <row r="169" spans="1:28" ht="15" customHeight="1">
      <c r="A169" s="56" t="s">
        <v>105</v>
      </c>
      <c r="B169" s="16"/>
      <c r="C169" s="17">
        <v>1</v>
      </c>
      <c r="D169" s="17" t="s">
        <v>27</v>
      </c>
      <c r="E169" s="16" t="s">
        <v>52</v>
      </c>
      <c r="F169" s="9">
        <v>0</v>
      </c>
      <c r="G169" s="10"/>
      <c r="H169" s="93">
        <f t="shared" si="15"/>
        <v>0</v>
      </c>
      <c r="I169" s="93">
        <f t="shared" si="16"/>
        <v>0</v>
      </c>
      <c r="J169" s="93">
        <f t="shared" si="17"/>
        <v>0</v>
      </c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</row>
    <row r="170" spans="1:28" ht="15">
      <c r="A170" s="106" t="s">
        <v>252</v>
      </c>
      <c r="B170" s="79" t="s">
        <v>250</v>
      </c>
      <c r="C170" s="42">
        <v>1</v>
      </c>
      <c r="D170" s="42" t="s">
        <v>28</v>
      </c>
      <c r="E170" s="67" t="s">
        <v>52</v>
      </c>
      <c r="F170" s="42"/>
      <c r="G170" s="69"/>
      <c r="H170" s="94">
        <f t="shared" si="15"/>
        <v>0</v>
      </c>
      <c r="I170" s="94">
        <f t="shared" si="16"/>
        <v>0</v>
      </c>
      <c r="J170" s="94">
        <f t="shared" si="17"/>
        <v>0</v>
      </c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</row>
    <row r="171" spans="1:28" ht="15">
      <c r="A171" s="65" t="s">
        <v>253</v>
      </c>
      <c r="B171" s="79" t="s">
        <v>251</v>
      </c>
      <c r="C171" s="71">
        <v>1</v>
      </c>
      <c r="D171" s="42" t="s">
        <v>28</v>
      </c>
      <c r="E171" s="67" t="s">
        <v>52</v>
      </c>
      <c r="F171" s="42">
        <v>1</v>
      </c>
      <c r="G171" s="69"/>
      <c r="H171" s="94">
        <f t="shared" si="15"/>
        <v>0</v>
      </c>
      <c r="I171" s="94">
        <f t="shared" si="16"/>
        <v>0</v>
      </c>
      <c r="J171" s="94">
        <f t="shared" si="17"/>
        <v>0</v>
      </c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</row>
    <row r="172" spans="1:28" ht="15" customHeight="1">
      <c r="A172" s="59" t="s">
        <v>129</v>
      </c>
      <c r="B172" s="23"/>
      <c r="C172" s="17">
        <v>1</v>
      </c>
      <c r="D172" s="17" t="s">
        <v>27</v>
      </c>
      <c r="E172" s="16" t="s">
        <v>26</v>
      </c>
      <c r="F172" s="9">
        <v>1</v>
      </c>
      <c r="G172" s="10"/>
      <c r="H172" s="93">
        <f t="shared" si="15"/>
        <v>0</v>
      </c>
      <c r="I172" s="93">
        <f t="shared" si="16"/>
        <v>0</v>
      </c>
      <c r="J172" s="93">
        <f t="shared" si="17"/>
        <v>0</v>
      </c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</row>
    <row r="173" spans="1:28" ht="20.25" customHeight="1">
      <c r="A173" s="56" t="s">
        <v>106</v>
      </c>
      <c r="B173" s="16"/>
      <c r="C173" s="17">
        <v>1</v>
      </c>
      <c r="D173" s="17" t="s">
        <v>27</v>
      </c>
      <c r="E173" s="16" t="s">
        <v>52</v>
      </c>
      <c r="F173" s="24" t="s">
        <v>16</v>
      </c>
      <c r="G173" s="10"/>
      <c r="H173" s="93">
        <f t="shared" si="15"/>
        <v>0</v>
      </c>
      <c r="I173" s="93">
        <f t="shared" si="16"/>
        <v>0</v>
      </c>
      <c r="J173" s="93">
        <f t="shared" si="17"/>
        <v>0</v>
      </c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</row>
    <row r="174" spans="1:28" ht="15">
      <c r="A174" s="54" t="s">
        <v>72</v>
      </c>
      <c r="B174" s="11"/>
      <c r="C174" s="17">
        <v>2</v>
      </c>
      <c r="D174" s="17" t="s">
        <v>27</v>
      </c>
      <c r="E174" s="16" t="s">
        <v>38</v>
      </c>
      <c r="F174" s="24">
        <v>0</v>
      </c>
      <c r="G174" s="10"/>
      <c r="H174" s="93">
        <f t="shared" si="15"/>
        <v>0</v>
      </c>
      <c r="I174" s="93">
        <f t="shared" si="16"/>
        <v>0</v>
      </c>
      <c r="J174" s="93">
        <f t="shared" si="17"/>
        <v>0</v>
      </c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</row>
    <row r="175" spans="1:28" ht="15">
      <c r="A175" s="54" t="s">
        <v>25</v>
      </c>
      <c r="B175" s="11"/>
      <c r="C175" s="17">
        <v>30</v>
      </c>
      <c r="D175" s="17" t="s">
        <v>27</v>
      </c>
      <c r="E175" s="16" t="s">
        <v>54</v>
      </c>
      <c r="F175" s="24">
        <v>1</v>
      </c>
      <c r="G175" s="10"/>
      <c r="H175" s="93">
        <f t="shared" si="15"/>
        <v>0</v>
      </c>
      <c r="I175" s="93">
        <f t="shared" si="16"/>
        <v>0</v>
      </c>
      <c r="J175" s="93">
        <f t="shared" si="17"/>
        <v>0</v>
      </c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</row>
    <row r="176" spans="1:28" s="4" customFormat="1" ht="15">
      <c r="A176" s="57" t="s">
        <v>56</v>
      </c>
      <c r="B176" s="18"/>
      <c r="C176" s="17">
        <v>10</v>
      </c>
      <c r="D176" s="17" t="s">
        <v>27</v>
      </c>
      <c r="E176" s="16" t="s">
        <v>38</v>
      </c>
      <c r="F176" s="24"/>
      <c r="G176" s="10"/>
      <c r="H176" s="93">
        <f t="shared" si="15"/>
        <v>0</v>
      </c>
      <c r="I176" s="93">
        <f t="shared" si="16"/>
        <v>0</v>
      </c>
      <c r="J176" s="93">
        <f t="shared" si="17"/>
        <v>0</v>
      </c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</row>
    <row r="177" spans="1:28" ht="15">
      <c r="A177" s="65" t="s">
        <v>180</v>
      </c>
      <c r="B177" s="66"/>
      <c r="C177" s="42">
        <v>1</v>
      </c>
      <c r="D177" s="42" t="s">
        <v>28</v>
      </c>
      <c r="E177" s="67" t="s">
        <v>62</v>
      </c>
      <c r="F177" s="42">
        <v>1</v>
      </c>
      <c r="G177" s="69"/>
      <c r="H177" s="94">
        <f t="shared" si="15"/>
        <v>0</v>
      </c>
      <c r="I177" s="94">
        <f t="shared" si="16"/>
        <v>0</v>
      </c>
      <c r="J177" s="94">
        <f t="shared" si="17"/>
        <v>0</v>
      </c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</row>
    <row r="178" spans="1:28" ht="15">
      <c r="A178" s="55" t="s">
        <v>4</v>
      </c>
      <c r="B178" s="14"/>
      <c r="C178" s="17">
        <v>2</v>
      </c>
      <c r="D178" s="17" t="s">
        <v>27</v>
      </c>
      <c r="E178" s="16" t="s">
        <v>38</v>
      </c>
      <c r="F178" s="9">
        <v>1</v>
      </c>
      <c r="G178" s="10"/>
      <c r="H178" s="93">
        <f t="shared" si="15"/>
        <v>0</v>
      </c>
      <c r="I178" s="93">
        <f t="shared" si="16"/>
        <v>0</v>
      </c>
      <c r="J178" s="93">
        <f t="shared" si="17"/>
        <v>0</v>
      </c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</row>
    <row r="179" spans="1:28" ht="15">
      <c r="A179" s="55" t="s">
        <v>248</v>
      </c>
      <c r="B179" s="14"/>
      <c r="C179" s="17">
        <v>1</v>
      </c>
      <c r="D179" s="24" t="s">
        <v>27</v>
      </c>
      <c r="E179" s="23" t="s">
        <v>32</v>
      </c>
      <c r="F179" s="9">
        <v>1</v>
      </c>
      <c r="G179" s="10"/>
      <c r="H179" s="93">
        <f t="shared" si="15"/>
        <v>0</v>
      </c>
      <c r="I179" s="93">
        <f t="shared" si="16"/>
        <v>0</v>
      </c>
      <c r="J179" s="93">
        <f t="shared" si="17"/>
        <v>0</v>
      </c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</row>
    <row r="180" spans="1:28" ht="15">
      <c r="A180" s="55" t="s">
        <v>64</v>
      </c>
      <c r="B180" s="14"/>
      <c r="C180" s="24">
        <v>1</v>
      </c>
      <c r="D180" s="24" t="s">
        <v>27</v>
      </c>
      <c r="E180" s="16" t="s">
        <v>62</v>
      </c>
      <c r="F180" s="9">
        <v>1</v>
      </c>
      <c r="G180" s="10"/>
      <c r="H180" s="93">
        <f t="shared" si="15"/>
        <v>0</v>
      </c>
      <c r="I180" s="93">
        <f t="shared" si="16"/>
        <v>0</v>
      </c>
      <c r="J180" s="93">
        <f t="shared" si="17"/>
        <v>0</v>
      </c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</row>
    <row r="181" spans="1:28" ht="15">
      <c r="A181" s="54" t="s">
        <v>119</v>
      </c>
      <c r="B181" s="11"/>
      <c r="C181" s="24">
        <v>1</v>
      </c>
      <c r="D181" s="17" t="s">
        <v>27</v>
      </c>
      <c r="E181" s="16" t="s">
        <v>26</v>
      </c>
      <c r="F181" s="25">
        <v>2</v>
      </c>
      <c r="G181" s="10"/>
      <c r="H181" s="93">
        <f t="shared" si="15"/>
        <v>0</v>
      </c>
      <c r="I181" s="93">
        <f t="shared" si="16"/>
        <v>0</v>
      </c>
      <c r="J181" s="93">
        <f t="shared" si="17"/>
        <v>0</v>
      </c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</row>
    <row r="182" spans="1:28" ht="15">
      <c r="A182" s="54" t="s">
        <v>125</v>
      </c>
      <c r="B182" s="11"/>
      <c r="C182" s="41">
        <v>1</v>
      </c>
      <c r="D182" s="41" t="s">
        <v>27</v>
      </c>
      <c r="E182" s="16" t="s">
        <v>26</v>
      </c>
      <c r="F182" s="9">
        <v>2</v>
      </c>
      <c r="G182" s="10"/>
      <c r="H182" s="93">
        <f t="shared" si="15"/>
        <v>0</v>
      </c>
      <c r="I182" s="93">
        <f t="shared" si="16"/>
        <v>0</v>
      </c>
      <c r="J182" s="93">
        <f t="shared" si="17"/>
        <v>0</v>
      </c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</row>
    <row r="183" spans="1:10" s="2" customFormat="1" ht="15">
      <c r="A183" s="55" t="s">
        <v>181</v>
      </c>
      <c r="B183" s="14"/>
      <c r="C183" s="24">
        <v>1</v>
      </c>
      <c r="D183" s="24" t="s">
        <v>27</v>
      </c>
      <c r="E183" s="23" t="s">
        <v>46</v>
      </c>
      <c r="F183" s="24">
        <v>0</v>
      </c>
      <c r="G183" s="104"/>
      <c r="H183" s="105">
        <f t="shared" si="15"/>
        <v>0</v>
      </c>
      <c r="I183" s="105">
        <f t="shared" si="16"/>
        <v>0</v>
      </c>
      <c r="J183" s="105">
        <f t="shared" si="17"/>
        <v>0</v>
      </c>
    </row>
    <row r="184" spans="1:28" ht="15">
      <c r="A184" s="57" t="s">
        <v>107</v>
      </c>
      <c r="B184" s="18"/>
      <c r="C184" s="41">
        <v>1</v>
      </c>
      <c r="D184" s="17" t="s">
        <v>27</v>
      </c>
      <c r="E184" s="40" t="s">
        <v>38</v>
      </c>
      <c r="F184" s="9">
        <v>0</v>
      </c>
      <c r="G184" s="10"/>
      <c r="H184" s="93">
        <f t="shared" si="15"/>
        <v>0</v>
      </c>
      <c r="I184" s="93">
        <f t="shared" si="16"/>
        <v>0</v>
      </c>
      <c r="J184" s="93">
        <f t="shared" si="17"/>
        <v>0</v>
      </c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</row>
    <row r="185" spans="1:28" ht="15">
      <c r="A185" s="55" t="s">
        <v>137</v>
      </c>
      <c r="B185" s="14"/>
      <c r="C185" s="17">
        <v>1</v>
      </c>
      <c r="D185" s="17" t="s">
        <v>27</v>
      </c>
      <c r="E185" s="16" t="s">
        <v>26</v>
      </c>
      <c r="F185" s="9">
        <v>6</v>
      </c>
      <c r="G185" s="10"/>
      <c r="H185" s="93">
        <f t="shared" si="15"/>
        <v>0</v>
      </c>
      <c r="I185" s="93">
        <f t="shared" si="16"/>
        <v>0</v>
      </c>
      <c r="J185" s="93">
        <f t="shared" si="17"/>
        <v>0</v>
      </c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</row>
    <row r="186" spans="1:28" ht="15">
      <c r="A186" s="58" t="s">
        <v>55</v>
      </c>
      <c r="B186" s="21"/>
      <c r="C186" s="17">
        <v>1</v>
      </c>
      <c r="D186" s="17" t="s">
        <v>27</v>
      </c>
      <c r="E186" s="16" t="s">
        <v>34</v>
      </c>
      <c r="F186" s="9">
        <v>0</v>
      </c>
      <c r="G186" s="10"/>
      <c r="H186" s="93">
        <f t="shared" si="15"/>
        <v>0</v>
      </c>
      <c r="I186" s="93">
        <f t="shared" si="16"/>
        <v>0</v>
      </c>
      <c r="J186" s="93">
        <f t="shared" si="17"/>
        <v>0</v>
      </c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</row>
    <row r="187" spans="1:28" ht="15">
      <c r="A187" s="76" t="s">
        <v>230</v>
      </c>
      <c r="B187" s="77"/>
      <c r="C187" s="42">
        <v>1</v>
      </c>
      <c r="D187" s="42" t="s">
        <v>28</v>
      </c>
      <c r="E187" s="67" t="s">
        <v>38</v>
      </c>
      <c r="F187" s="42">
        <v>0</v>
      </c>
      <c r="G187" s="69"/>
      <c r="H187" s="94">
        <f t="shared" si="15"/>
        <v>0</v>
      </c>
      <c r="I187" s="94">
        <f t="shared" si="16"/>
        <v>0</v>
      </c>
      <c r="J187" s="94">
        <f t="shared" si="17"/>
        <v>0</v>
      </c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</row>
    <row r="188" spans="1:28" ht="15" customHeight="1">
      <c r="A188" s="54" t="s">
        <v>81</v>
      </c>
      <c r="B188" s="11"/>
      <c r="C188" s="17">
        <v>1</v>
      </c>
      <c r="D188" s="24" t="s">
        <v>27</v>
      </c>
      <c r="E188" s="23" t="s">
        <v>32</v>
      </c>
      <c r="F188" s="9">
        <v>0</v>
      </c>
      <c r="G188" s="10"/>
      <c r="H188" s="93">
        <f t="shared" si="15"/>
        <v>0</v>
      </c>
      <c r="I188" s="93">
        <f t="shared" si="16"/>
        <v>0</v>
      </c>
      <c r="J188" s="93">
        <f t="shared" si="17"/>
        <v>0</v>
      </c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</row>
    <row r="189" spans="1:28" ht="15">
      <c r="A189" s="55" t="s">
        <v>51</v>
      </c>
      <c r="B189" s="14"/>
      <c r="C189" s="33">
        <v>1</v>
      </c>
      <c r="D189" s="33" t="s">
        <v>27</v>
      </c>
      <c r="E189" s="34" t="s">
        <v>46</v>
      </c>
      <c r="F189" s="9">
        <v>0</v>
      </c>
      <c r="G189" s="10"/>
      <c r="H189" s="93">
        <f t="shared" si="15"/>
        <v>0</v>
      </c>
      <c r="I189" s="93">
        <f t="shared" si="16"/>
        <v>0</v>
      </c>
      <c r="J189" s="93">
        <f t="shared" si="17"/>
        <v>0</v>
      </c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</row>
    <row r="190" spans="1:28" ht="15" customHeight="1">
      <c r="A190" s="55" t="s">
        <v>59</v>
      </c>
      <c r="B190" s="14"/>
      <c r="C190" s="17">
        <v>2</v>
      </c>
      <c r="D190" s="24" t="s">
        <v>27</v>
      </c>
      <c r="E190" s="16" t="s">
        <v>26</v>
      </c>
      <c r="F190" s="9">
        <v>0</v>
      </c>
      <c r="G190" s="10"/>
      <c r="H190" s="93">
        <f t="shared" si="15"/>
        <v>0</v>
      </c>
      <c r="I190" s="93">
        <f t="shared" si="16"/>
        <v>0</v>
      </c>
      <c r="J190" s="93">
        <f t="shared" si="17"/>
        <v>0</v>
      </c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</row>
    <row r="191" spans="1:28" ht="15" customHeight="1">
      <c r="A191" s="56" t="s">
        <v>85</v>
      </c>
      <c r="B191" s="16"/>
      <c r="C191" s="17">
        <v>2</v>
      </c>
      <c r="D191" s="24" t="s">
        <v>27</v>
      </c>
      <c r="E191" s="23" t="s">
        <v>32</v>
      </c>
      <c r="F191" s="9">
        <v>0</v>
      </c>
      <c r="G191" s="10"/>
      <c r="H191" s="93">
        <f t="shared" si="15"/>
        <v>0</v>
      </c>
      <c r="I191" s="93">
        <f t="shared" si="16"/>
        <v>0</v>
      </c>
      <c r="J191" s="93">
        <f t="shared" si="17"/>
        <v>0</v>
      </c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</row>
    <row r="192" spans="1:28" ht="15" customHeight="1">
      <c r="A192" s="59" t="s">
        <v>182</v>
      </c>
      <c r="B192" s="23"/>
      <c r="C192" s="24">
        <v>1</v>
      </c>
      <c r="D192" s="19" t="s">
        <v>27</v>
      </c>
      <c r="E192" s="23" t="s">
        <v>37</v>
      </c>
      <c r="F192" s="9">
        <v>1</v>
      </c>
      <c r="G192" s="10"/>
      <c r="H192" s="93">
        <f t="shared" si="15"/>
        <v>0</v>
      </c>
      <c r="I192" s="93">
        <f t="shared" si="16"/>
        <v>0</v>
      </c>
      <c r="J192" s="93">
        <f t="shared" si="17"/>
        <v>0</v>
      </c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</row>
    <row r="193" spans="1:28" ht="15" customHeight="1">
      <c r="A193" s="65" t="s">
        <v>183</v>
      </c>
      <c r="B193" s="66"/>
      <c r="C193" s="68">
        <v>1</v>
      </c>
      <c r="D193" s="68" t="s">
        <v>28</v>
      </c>
      <c r="E193" s="66" t="s">
        <v>34</v>
      </c>
      <c r="F193" s="42">
        <v>0</v>
      </c>
      <c r="G193" s="69"/>
      <c r="H193" s="94">
        <f t="shared" si="15"/>
        <v>0</v>
      </c>
      <c r="I193" s="94">
        <f t="shared" si="16"/>
        <v>0</v>
      </c>
      <c r="J193" s="94">
        <f t="shared" si="17"/>
        <v>0</v>
      </c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</row>
    <row r="194" spans="1:28" ht="15" customHeight="1">
      <c r="A194" s="60" t="s">
        <v>132</v>
      </c>
      <c r="B194" s="26"/>
      <c r="C194" s="17">
        <v>1</v>
      </c>
      <c r="D194" s="17" t="s">
        <v>27</v>
      </c>
      <c r="E194" s="16" t="s">
        <v>26</v>
      </c>
      <c r="F194" s="38">
        <v>0</v>
      </c>
      <c r="G194" s="10"/>
      <c r="H194" s="93">
        <f t="shared" si="15"/>
        <v>0</v>
      </c>
      <c r="I194" s="93">
        <f t="shared" si="16"/>
        <v>0</v>
      </c>
      <c r="J194" s="93">
        <f t="shared" si="17"/>
        <v>0</v>
      </c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</row>
    <row r="195" spans="1:28" ht="15" customHeight="1">
      <c r="A195" s="54" t="s">
        <v>133</v>
      </c>
      <c r="B195" s="11"/>
      <c r="C195" s="17">
        <v>6</v>
      </c>
      <c r="D195" s="17" t="s">
        <v>27</v>
      </c>
      <c r="E195" s="16" t="s">
        <v>26</v>
      </c>
      <c r="F195" s="38">
        <v>0</v>
      </c>
      <c r="G195" s="10"/>
      <c r="H195" s="93">
        <f t="shared" si="15"/>
        <v>0</v>
      </c>
      <c r="I195" s="93">
        <f t="shared" si="16"/>
        <v>0</v>
      </c>
      <c r="J195" s="93">
        <f t="shared" si="17"/>
        <v>0</v>
      </c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</row>
    <row r="196" spans="1:28" ht="15" customHeight="1">
      <c r="A196" s="54" t="s">
        <v>93</v>
      </c>
      <c r="B196" s="11"/>
      <c r="C196" s="24">
        <v>2</v>
      </c>
      <c r="D196" s="24" t="s">
        <v>27</v>
      </c>
      <c r="E196" s="23" t="s">
        <v>26</v>
      </c>
      <c r="F196" s="9">
        <v>0</v>
      </c>
      <c r="G196" s="10"/>
      <c r="H196" s="93">
        <f t="shared" si="15"/>
        <v>0</v>
      </c>
      <c r="I196" s="93">
        <f t="shared" si="16"/>
        <v>0</v>
      </c>
      <c r="J196" s="93">
        <f t="shared" si="17"/>
        <v>0</v>
      </c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</row>
    <row r="197" spans="1:28" ht="15" customHeight="1">
      <c r="A197" s="56" t="s">
        <v>131</v>
      </c>
      <c r="B197" s="16"/>
      <c r="C197" s="17">
        <v>1</v>
      </c>
      <c r="D197" s="17" t="s">
        <v>27</v>
      </c>
      <c r="E197" s="16" t="s">
        <v>26</v>
      </c>
      <c r="F197" s="9">
        <v>0</v>
      </c>
      <c r="G197" s="10"/>
      <c r="H197" s="93">
        <f t="shared" si="15"/>
        <v>0</v>
      </c>
      <c r="I197" s="93">
        <f t="shared" si="16"/>
        <v>0</v>
      </c>
      <c r="J197" s="93">
        <f t="shared" si="17"/>
        <v>0</v>
      </c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</row>
    <row r="198" spans="1:28" ht="15" customHeight="1">
      <c r="A198" s="57" t="s">
        <v>108</v>
      </c>
      <c r="B198" s="18"/>
      <c r="C198" s="17">
        <v>1</v>
      </c>
      <c r="D198" s="17" t="s">
        <v>27</v>
      </c>
      <c r="E198" s="16" t="s">
        <v>38</v>
      </c>
      <c r="F198" s="9">
        <v>0</v>
      </c>
      <c r="G198" s="10"/>
      <c r="H198" s="93">
        <f t="shared" si="15"/>
        <v>0</v>
      </c>
      <c r="I198" s="93">
        <f t="shared" si="16"/>
        <v>0</v>
      </c>
      <c r="J198" s="93">
        <f t="shared" si="17"/>
        <v>0</v>
      </c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</row>
    <row r="199" spans="1:28" ht="15" customHeight="1">
      <c r="A199" s="74" t="s">
        <v>184</v>
      </c>
      <c r="B199" s="67"/>
      <c r="C199" s="73">
        <v>2</v>
      </c>
      <c r="D199" s="73" t="s">
        <v>28</v>
      </c>
      <c r="E199" s="75" t="s">
        <v>26</v>
      </c>
      <c r="F199" s="42">
        <v>1</v>
      </c>
      <c r="G199" s="69"/>
      <c r="H199" s="94">
        <f t="shared" si="15"/>
        <v>0</v>
      </c>
      <c r="I199" s="94">
        <f t="shared" si="16"/>
        <v>0</v>
      </c>
      <c r="J199" s="94">
        <f t="shared" si="17"/>
        <v>0</v>
      </c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</row>
    <row r="200" spans="1:28" ht="15" customHeight="1">
      <c r="A200" s="57" t="s">
        <v>86</v>
      </c>
      <c r="B200" s="18"/>
      <c r="C200" s="17">
        <v>5</v>
      </c>
      <c r="D200" s="17" t="s">
        <v>27</v>
      </c>
      <c r="E200" s="16" t="s">
        <v>32</v>
      </c>
      <c r="F200" s="9">
        <v>0</v>
      </c>
      <c r="G200" s="10"/>
      <c r="H200" s="93">
        <f t="shared" si="15"/>
        <v>0</v>
      </c>
      <c r="I200" s="93">
        <f t="shared" si="16"/>
        <v>0</v>
      </c>
      <c r="J200" s="93">
        <f t="shared" si="17"/>
        <v>0</v>
      </c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</row>
    <row r="201" spans="1:28" ht="15" customHeight="1">
      <c r="A201" s="74" t="s">
        <v>185</v>
      </c>
      <c r="B201" s="67"/>
      <c r="C201" s="42">
        <v>1</v>
      </c>
      <c r="D201" s="42" t="s">
        <v>28</v>
      </c>
      <c r="E201" s="67" t="s">
        <v>34</v>
      </c>
      <c r="F201" s="42">
        <v>1</v>
      </c>
      <c r="G201" s="69"/>
      <c r="H201" s="94">
        <f t="shared" si="15"/>
        <v>0</v>
      </c>
      <c r="I201" s="94">
        <f t="shared" si="16"/>
        <v>0</v>
      </c>
      <c r="J201" s="94">
        <f t="shared" si="17"/>
        <v>0</v>
      </c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</row>
    <row r="202" spans="1:28" s="4" customFormat="1" ht="15" customHeight="1">
      <c r="A202" s="55" t="s">
        <v>68</v>
      </c>
      <c r="B202" s="14"/>
      <c r="C202" s="15">
        <v>4</v>
      </c>
      <c r="D202" s="17" t="s">
        <v>27</v>
      </c>
      <c r="E202" s="14" t="s">
        <v>26</v>
      </c>
      <c r="F202" s="9"/>
      <c r="G202" s="10"/>
      <c r="H202" s="93">
        <f t="shared" si="15"/>
        <v>0</v>
      </c>
      <c r="I202" s="93">
        <f t="shared" si="16"/>
        <v>0</v>
      </c>
      <c r="J202" s="93">
        <f t="shared" si="17"/>
        <v>0</v>
      </c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</row>
    <row r="203" spans="1:28" ht="15" customHeight="1">
      <c r="A203" s="57" t="s">
        <v>87</v>
      </c>
      <c r="B203" s="18"/>
      <c r="C203" s="17">
        <v>1</v>
      </c>
      <c r="D203" s="17" t="s">
        <v>27</v>
      </c>
      <c r="E203" s="16" t="s">
        <v>34</v>
      </c>
      <c r="F203" s="9">
        <v>6</v>
      </c>
      <c r="G203" s="10"/>
      <c r="H203" s="93">
        <f t="shared" si="15"/>
        <v>0</v>
      </c>
      <c r="I203" s="93">
        <f t="shared" si="16"/>
        <v>0</v>
      </c>
      <c r="J203" s="93">
        <f t="shared" si="17"/>
        <v>0</v>
      </c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</row>
    <row r="204" spans="1:10" s="2" customFormat="1" ht="15" customHeight="1">
      <c r="A204" s="55" t="s">
        <v>219</v>
      </c>
      <c r="B204" s="14"/>
      <c r="C204" s="15">
        <v>1</v>
      </c>
      <c r="D204" s="15" t="s">
        <v>27</v>
      </c>
      <c r="E204" s="14" t="s">
        <v>29</v>
      </c>
      <c r="F204" s="24">
        <v>0</v>
      </c>
      <c r="G204" s="104"/>
      <c r="H204" s="105">
        <f aca="true" t="shared" si="21" ref="H204:H212">G204*1.21</f>
        <v>0</v>
      </c>
      <c r="I204" s="105">
        <f aca="true" t="shared" si="22" ref="I204:I212">G204*C204</f>
        <v>0</v>
      </c>
      <c r="J204" s="105">
        <f aca="true" t="shared" si="23" ref="J204:J212">I204*1.21</f>
        <v>0</v>
      </c>
    </row>
    <row r="205" spans="1:28" ht="15" customHeight="1">
      <c r="A205" s="54" t="s">
        <v>186</v>
      </c>
      <c r="B205" s="11"/>
      <c r="C205" s="12">
        <v>1</v>
      </c>
      <c r="D205" s="19" t="s">
        <v>27</v>
      </c>
      <c r="E205" s="11" t="s">
        <v>38</v>
      </c>
      <c r="F205" s="9">
        <v>0</v>
      </c>
      <c r="G205" s="10"/>
      <c r="H205" s="93">
        <f t="shared" si="21"/>
        <v>0</v>
      </c>
      <c r="I205" s="93">
        <f t="shared" si="22"/>
        <v>0</v>
      </c>
      <c r="J205" s="93">
        <f t="shared" si="23"/>
        <v>0</v>
      </c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</row>
    <row r="206" spans="1:28" ht="15" customHeight="1">
      <c r="A206" s="65" t="s">
        <v>187</v>
      </c>
      <c r="B206" s="66"/>
      <c r="C206" s="68">
        <v>1</v>
      </c>
      <c r="D206" s="68" t="s">
        <v>28</v>
      </c>
      <c r="E206" s="66" t="s">
        <v>34</v>
      </c>
      <c r="F206" s="42">
        <v>0</v>
      </c>
      <c r="G206" s="69"/>
      <c r="H206" s="94">
        <f t="shared" si="21"/>
        <v>0</v>
      </c>
      <c r="I206" s="94">
        <f t="shared" si="22"/>
        <v>0</v>
      </c>
      <c r="J206" s="94">
        <f t="shared" si="23"/>
        <v>0</v>
      </c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</row>
    <row r="207" spans="1:28" ht="15" customHeight="1">
      <c r="A207" s="54" t="s">
        <v>57</v>
      </c>
      <c r="B207" s="11"/>
      <c r="C207" s="24">
        <v>1</v>
      </c>
      <c r="D207" s="24" t="s">
        <v>27</v>
      </c>
      <c r="E207" s="23" t="s">
        <v>52</v>
      </c>
      <c r="F207" s="9">
        <v>1</v>
      </c>
      <c r="G207" s="10"/>
      <c r="H207" s="93">
        <f t="shared" si="21"/>
        <v>0</v>
      </c>
      <c r="I207" s="93">
        <f t="shared" si="22"/>
        <v>0</v>
      </c>
      <c r="J207" s="93">
        <f t="shared" si="23"/>
        <v>0</v>
      </c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</row>
    <row r="208" spans="1:28" ht="15" customHeight="1">
      <c r="A208" s="56" t="s">
        <v>121</v>
      </c>
      <c r="B208" s="16"/>
      <c r="C208" s="24">
        <v>1</v>
      </c>
      <c r="D208" s="17" t="s">
        <v>27</v>
      </c>
      <c r="E208" s="16" t="s">
        <v>26</v>
      </c>
      <c r="F208" s="9">
        <v>1</v>
      </c>
      <c r="G208" s="10"/>
      <c r="H208" s="93">
        <f t="shared" si="21"/>
        <v>0</v>
      </c>
      <c r="I208" s="93">
        <f t="shared" si="22"/>
        <v>0</v>
      </c>
      <c r="J208" s="93">
        <f t="shared" si="23"/>
        <v>0</v>
      </c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</row>
    <row r="209" spans="1:28" ht="15" customHeight="1">
      <c r="A209" s="57" t="s">
        <v>188</v>
      </c>
      <c r="B209" s="18"/>
      <c r="C209" s="19">
        <v>1</v>
      </c>
      <c r="D209" s="19" t="s">
        <v>27</v>
      </c>
      <c r="E209" s="18" t="s">
        <v>26</v>
      </c>
      <c r="F209" s="9">
        <v>0</v>
      </c>
      <c r="G209" s="10"/>
      <c r="H209" s="93">
        <f t="shared" si="21"/>
        <v>0</v>
      </c>
      <c r="I209" s="93">
        <f t="shared" si="22"/>
        <v>0</v>
      </c>
      <c r="J209" s="93">
        <f t="shared" si="23"/>
        <v>0</v>
      </c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</row>
    <row r="210" spans="1:28" ht="15" customHeight="1">
      <c r="A210" s="65" t="s">
        <v>116</v>
      </c>
      <c r="B210" s="66"/>
      <c r="C210" s="42">
        <v>1</v>
      </c>
      <c r="D210" s="42" t="s">
        <v>28</v>
      </c>
      <c r="E210" s="67" t="s">
        <v>62</v>
      </c>
      <c r="F210" s="42">
        <v>1</v>
      </c>
      <c r="G210" s="69"/>
      <c r="H210" s="94">
        <f t="shared" si="21"/>
        <v>0</v>
      </c>
      <c r="I210" s="94">
        <f t="shared" si="22"/>
        <v>0</v>
      </c>
      <c r="J210" s="94">
        <f t="shared" si="23"/>
        <v>0</v>
      </c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</row>
    <row r="211" spans="1:28" s="4" customFormat="1" ht="15">
      <c r="A211" s="87" t="s">
        <v>220</v>
      </c>
      <c r="B211" s="88"/>
      <c r="C211" s="89">
        <v>1</v>
      </c>
      <c r="D211" s="42" t="s">
        <v>28</v>
      </c>
      <c r="E211" s="90" t="s">
        <v>26</v>
      </c>
      <c r="F211" s="89"/>
      <c r="G211" s="91"/>
      <c r="H211" s="94">
        <f aca="true" t="shared" si="24" ref="H211">G211*1.21</f>
        <v>0</v>
      </c>
      <c r="I211" s="94">
        <f aca="true" t="shared" si="25" ref="I211">G211*C211</f>
        <v>0</v>
      </c>
      <c r="J211" s="94">
        <f aca="true" t="shared" si="26" ref="J211">I211*1.21</f>
        <v>0</v>
      </c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</row>
    <row r="212" spans="1:28" ht="15" customHeight="1" thickBot="1">
      <c r="A212" s="61" t="s">
        <v>88</v>
      </c>
      <c r="B212" s="62"/>
      <c r="C212" s="46">
        <v>1</v>
      </c>
      <c r="D212" s="63" t="s">
        <v>27</v>
      </c>
      <c r="E212" s="64" t="s">
        <v>32</v>
      </c>
      <c r="F212" s="47">
        <v>1</v>
      </c>
      <c r="G212" s="48"/>
      <c r="H212" s="95">
        <f t="shared" si="21"/>
        <v>0</v>
      </c>
      <c r="I212" s="95">
        <f t="shared" si="22"/>
        <v>0</v>
      </c>
      <c r="J212" s="95">
        <f t="shared" si="23"/>
        <v>0</v>
      </c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</row>
    <row r="213" spans="1:28" ht="15.75" thickBot="1">
      <c r="A213" s="96"/>
      <c r="B213" s="97"/>
      <c r="C213" s="98"/>
      <c r="D213" s="98"/>
      <c r="E213" s="98"/>
      <c r="F213" s="98"/>
      <c r="G213" s="99"/>
      <c r="H213" s="99"/>
      <c r="I213" s="100">
        <f>SUM(I3:I212)</f>
        <v>0</v>
      </c>
      <c r="J213" s="101">
        <f>SUM(J3:J212)</f>
        <v>0</v>
      </c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</row>
    <row r="214" spans="8:28" ht="15">
      <c r="H214" s="7"/>
      <c r="I214" s="7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</row>
    <row r="215" spans="8:28" ht="15">
      <c r="H215" s="7"/>
      <c r="I215" s="7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</row>
    <row r="216" spans="8:28" ht="15">
      <c r="H216" s="7"/>
      <c r="I216" s="7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</row>
    <row r="217" spans="8:28" ht="15">
      <c r="H217" s="7"/>
      <c r="I217" s="7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</row>
    <row r="218" spans="8:28" ht="15">
      <c r="H218" s="7"/>
      <c r="I218" s="7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</row>
    <row r="219" spans="8:28" ht="15">
      <c r="H219" s="7"/>
      <c r="I219" s="7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</row>
    <row r="220" spans="8:28" ht="15">
      <c r="H220" s="7"/>
      <c r="I220" s="7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</row>
    <row r="221" spans="8:28" ht="15">
      <c r="H221" s="7"/>
      <c r="I221" s="7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</row>
    <row r="222" spans="8:28" ht="15">
      <c r="H222" s="7"/>
      <c r="I222" s="7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</row>
    <row r="223" spans="8:28" ht="15">
      <c r="H223" s="7"/>
      <c r="I223" s="7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</row>
    <row r="224" spans="8:28" ht="15">
      <c r="H224" s="7"/>
      <c r="I224" s="7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</row>
    <row r="225" spans="8:28" ht="15">
      <c r="H225" s="7"/>
      <c r="I225" s="7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</row>
    <row r="226" spans="8:28" ht="15">
      <c r="H226" s="7"/>
      <c r="I226" s="7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</row>
    <row r="227" spans="8:28" ht="15">
      <c r="H227" s="7"/>
      <c r="I227" s="7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</row>
    <row r="228" spans="8:28" ht="15"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</row>
    <row r="229" spans="8:28" ht="15"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</row>
    <row r="230" spans="8:28" ht="15"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</row>
    <row r="231" spans="8:28" ht="15"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</row>
    <row r="232" spans="8:28" ht="15"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</row>
    <row r="233" spans="8:28" ht="15"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</row>
    <row r="234" spans="8:28" ht="15"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</row>
    <row r="235" spans="8:28" ht="15"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</row>
    <row r="236" spans="8:28" ht="15"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</row>
    <row r="237" spans="8:28" ht="15"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</row>
    <row r="238" spans="8:28" ht="15"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</row>
    <row r="239" spans="8:28" ht="15"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</row>
    <row r="240" spans="8:28" ht="15"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</row>
    <row r="241" spans="8:28" ht="15"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</row>
    <row r="242" spans="8:28" ht="15"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</row>
    <row r="243" spans="8:28" ht="15"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</row>
    <row r="244" spans="8:28" ht="15"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</row>
    <row r="245" spans="8:28" ht="15"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</row>
    <row r="246" spans="8:28" ht="15"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</row>
    <row r="247" spans="8:28" ht="15"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</row>
    <row r="248" spans="8:28" ht="15"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</row>
    <row r="249" spans="8:28" ht="15"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</row>
    <row r="250" spans="8:28" ht="15"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</row>
    <row r="251" spans="8:28" ht="15"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</row>
    <row r="252" spans="8:28" ht="15"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</row>
    <row r="253" spans="8:28" ht="15"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</row>
    <row r="254" spans="8:28" ht="15"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</row>
  </sheetData>
  <mergeCells count="1">
    <mergeCell ref="A1:J1"/>
  </mergeCells>
  <printOptions/>
  <pageMargins left="0.2362204724409449" right="0.2362204724409449" top="0.1968503937007874" bottom="0.5511811023622047" header="0.31496062992125984" footer="0.31496062992125984"/>
  <pageSetup firstPageNumber="21" useFirstPageNumber="1" fitToHeight="0" fitToWidth="1" horizontalDpi="600" verticalDpi="600" orientation="landscape" paperSize="9" scale="64" r:id="rId3"/>
  <headerFooter>
    <oddFooter>&amp;C&amp;P/51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Svoboda Vlastimil</dc:creator>
  <cp:keywords/>
  <dc:description/>
  <cp:lastModifiedBy>Sedláček Radim</cp:lastModifiedBy>
  <cp:lastPrinted>2021-01-18T14:54:22Z</cp:lastPrinted>
  <dcterms:created xsi:type="dcterms:W3CDTF">2018-07-24T07:44:52Z</dcterms:created>
  <dcterms:modified xsi:type="dcterms:W3CDTF">2021-01-18T14:54:31Z</dcterms:modified>
  <cp:category/>
  <cp:version/>
  <cp:contentType/>
  <cp:contentStatus/>
</cp:coreProperties>
</file>